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anna.siedlaczek\Desktop\Finalne materiały\"/>
    </mc:Choice>
  </mc:AlternateContent>
  <bookViews>
    <workbookView xWindow="0" yWindow="0" windowWidth="17652" windowHeight="6468"/>
  </bookViews>
  <sheets>
    <sheet name="Menu" sheetId="8" r:id="rId1"/>
    <sheet name="P&amp;L" sheetId="1" r:id="rId2"/>
    <sheet name="Balace sheet" sheetId="2" r:id="rId3"/>
    <sheet name="Cash flow" sheetId="3" r:id="rId4"/>
    <sheet name="Soda segment" sheetId="4" r:id="rId5"/>
    <sheet name="Organic segment" sheetId="5" r:id="rId6"/>
    <sheet name="S&amp;G segment" sheetId="6" r:id="rId7"/>
    <sheet name="Transport segment" sheetId="7" r:id="rId8"/>
  </sheets>
  <definedNames>
    <definedName name="_Hlk244493076" localSheetId="2">'Balace sheet'!#REF!</definedName>
    <definedName name="_Toc291585409" localSheetId="3">'Cash flow'!#REF!</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1" l="1"/>
  <c r="H17" i="1"/>
  <c r="I17" i="1"/>
  <c r="J17" i="1"/>
  <c r="J19" i="1"/>
  <c r="J22" i="1"/>
  <c r="K17" i="1"/>
  <c r="L17" i="1"/>
  <c r="M17" i="1"/>
  <c r="N17" i="1"/>
  <c r="N19" i="1"/>
  <c r="N22" i="1"/>
  <c r="F17" i="1"/>
  <c r="F19" i="1"/>
  <c r="F22" i="1"/>
  <c r="F35" i="1"/>
  <c r="G19" i="1"/>
  <c r="H19" i="1"/>
  <c r="H22" i="1"/>
  <c r="I19" i="1"/>
  <c r="I22" i="1"/>
  <c r="K19" i="1"/>
  <c r="L19" i="1"/>
  <c r="L22" i="1"/>
  <c r="M19" i="1"/>
  <c r="M22" i="1"/>
  <c r="G22" i="1"/>
  <c r="K22" i="1"/>
</calcChain>
</file>

<file path=xl/sharedStrings.xml><?xml version="1.0" encoding="utf-8"?>
<sst xmlns="http://schemas.openxmlformats.org/spreadsheetml/2006/main" count="411" uniqueCount="228">
  <si>
    <t>-</t>
  </si>
  <si>
    <t>2014*</t>
  </si>
  <si>
    <t>31.12.2015</t>
  </si>
  <si>
    <t>31.12.2014</t>
  </si>
  <si>
    <t>1Q 2014</t>
  </si>
  <si>
    <t>2Q 2014</t>
  </si>
  <si>
    <t>3Q 2014</t>
  </si>
  <si>
    <t>4Q 2014</t>
  </si>
  <si>
    <t>1Q 2015</t>
  </si>
  <si>
    <t>2Q 2015</t>
  </si>
  <si>
    <t>3Q 2015</t>
  </si>
  <si>
    <t>4Q 2015</t>
  </si>
  <si>
    <t>30.06.2014</t>
  </si>
  <si>
    <t>30.09.2014</t>
  </si>
  <si>
    <t>30.06.2015</t>
  </si>
  <si>
    <t>30.09.2015</t>
  </si>
  <si>
    <t>EBITDA</t>
  </si>
  <si>
    <t>31.03.2015</t>
  </si>
  <si>
    <t>31.03.2014</t>
  </si>
  <si>
    <t>1Q2016</t>
  </si>
  <si>
    <t>31.03.2016</t>
  </si>
  <si>
    <t>1Q 2016</t>
  </si>
  <si>
    <t>2Q2016</t>
  </si>
  <si>
    <t>30.06.2016</t>
  </si>
  <si>
    <t>3Q2016</t>
  </si>
  <si>
    <t>30.09.2016</t>
  </si>
  <si>
    <t>4Q2016</t>
  </si>
  <si>
    <t>31.21.2016</t>
  </si>
  <si>
    <t>31.12.2016</t>
  </si>
  <si>
    <t>2015*</t>
  </si>
  <si>
    <t>4Q 2014*</t>
  </si>
  <si>
    <t>1Q2015*</t>
  </si>
  <si>
    <t>2Q 2015*</t>
  </si>
  <si>
    <t>3Q 2015*</t>
  </si>
  <si>
    <t>4Q 2015*</t>
  </si>
  <si>
    <t>1Q2016*</t>
  </si>
  <si>
    <t>2Q2016*</t>
  </si>
  <si>
    <t>3Q2016*</t>
  </si>
  <si>
    <t>31.12.2015*</t>
  </si>
  <si>
    <t>1. CONSOLIDATED STATEMENT OF PROFIT OR LOSS OF THE CIECH GROUP</t>
  </si>
  <si>
    <t xml:space="preserve">2. CONSOLIDATED STATEMENT OF FINANCIAL POSITION OF THE CIECH GROUP  </t>
  </si>
  <si>
    <t>3. CONSOLIDATED STATEMENT OF CASH FLOWS OF THE CIECH GROUP</t>
  </si>
  <si>
    <t>4. CONSOLIDATED STATEMENT OF PROFIT OR LOSS OF THE CIECH GROUP BY SEGMENTS*</t>
  </si>
  <si>
    <t>4.1. Soda Segment</t>
  </si>
  <si>
    <t>4.2. Organic segment</t>
  </si>
  <si>
    <t>4.3. Silicates &amp; glass segment</t>
  </si>
  <si>
    <t>4.4. Transport segment</t>
  </si>
  <si>
    <t>CONSOLIDATED STATEMENT OF PROFIT OR LOSS OF THE CIECH GROUP</t>
  </si>
  <si>
    <t>thousand PLN</t>
  </si>
  <si>
    <t>CONTINUING OPERATIONS</t>
  </si>
  <si>
    <t>Sales revenues</t>
  </si>
  <si>
    <t xml:space="preserve">Cost of sales </t>
  </si>
  <si>
    <t xml:space="preserve">Gross profit/(loss) on sales </t>
  </si>
  <si>
    <t xml:space="preserve">Other operating income </t>
  </si>
  <si>
    <t xml:space="preserve">Selling costs </t>
  </si>
  <si>
    <t xml:space="preserve">General and administrative expenses </t>
  </si>
  <si>
    <t xml:space="preserve">Other operating expenses </t>
  </si>
  <si>
    <t xml:space="preserve">Operating profit/(loss) </t>
  </si>
  <si>
    <t xml:space="preserve">Financial income </t>
  </si>
  <si>
    <t xml:space="preserve">Financial expenses </t>
  </si>
  <si>
    <t xml:space="preserve">Net financial income/(expenses) </t>
  </si>
  <si>
    <t xml:space="preserve">Share of profit / (loss) of equity-accounted investees </t>
  </si>
  <si>
    <t xml:space="preserve">Profit/(loss) before tax </t>
  </si>
  <si>
    <t xml:space="preserve">Income tax </t>
  </si>
  <si>
    <t>Net profit/(loss) on continuing operations</t>
  </si>
  <si>
    <t>DISCONTINUED OPERATIONS</t>
  </si>
  <si>
    <t>Net profit/(loss) on discontinued operations</t>
  </si>
  <si>
    <t>Net profit / (loss) for the year</t>
  </si>
  <si>
    <t xml:space="preserve">including: </t>
  </si>
  <si>
    <t xml:space="preserve">Net profit/(loss) attributable to shareholders of the parent company </t>
  </si>
  <si>
    <t xml:space="preserve">Net profit/(loss) attributed to non-controlling interest </t>
  </si>
  <si>
    <t xml:space="preserve">Earnings per share (in PLN): </t>
  </si>
  <si>
    <t>Basic</t>
  </si>
  <si>
    <t>Diluted</t>
  </si>
  <si>
    <t>Earnings per share (in PLN) on continuing operations</t>
  </si>
  <si>
    <t>* Restated data, description of changes is provided in note 1.5 to consolidated financial statement for 2016</t>
  </si>
  <si>
    <t>Normalised EBITDA from continuing operations**</t>
  </si>
  <si>
    <t>EBITDA from continuing operations</t>
  </si>
  <si>
    <t>** EBITDA excluding one-off events</t>
  </si>
  <si>
    <t xml:space="preserve">CONSOLIDATED STATEMENT OF FINANCIAL POSITION OF THE CIECH GROUP  </t>
  </si>
  <si>
    <t xml:space="preserve">ASSETS </t>
  </si>
  <si>
    <t>Property, plant and equipment</t>
  </si>
  <si>
    <t>Right of perpetual usufruct</t>
  </si>
  <si>
    <t>Intangible assets, including:</t>
  </si>
  <si>
    <t>- goodwill</t>
  </si>
  <si>
    <t>Investment property</t>
  </si>
  <si>
    <t>Non-current receivables</t>
  </si>
  <si>
    <t>Investments in associates and jointly-controlled entities measured under the equity method</t>
  </si>
  <si>
    <t>Long-term financial assets</t>
  </si>
  <si>
    <t>Deferred income tax assets</t>
  </si>
  <si>
    <t>Total non-current assets</t>
  </si>
  <si>
    <t>Inventory</t>
  </si>
  <si>
    <t>Short-term financial assets</t>
  </si>
  <si>
    <t>Income tax receivables</t>
  </si>
  <si>
    <t>Trade and other receivables</t>
  </si>
  <si>
    <t>Cash and cash equivalents</t>
  </si>
  <si>
    <t>Non-current assets held for sale</t>
  </si>
  <si>
    <t>Total current assets</t>
  </si>
  <si>
    <t>Total assets</t>
  </si>
  <si>
    <t>EQUITY AND LIABILITIES</t>
  </si>
  <si>
    <t>Share capital</t>
  </si>
  <si>
    <t>Share premium</t>
  </si>
  <si>
    <t>Cash flow hedge</t>
  </si>
  <si>
    <t>Actuarial gains</t>
  </si>
  <si>
    <t>Other reserve capitals</t>
  </si>
  <si>
    <t>Currency translation reserve</t>
  </si>
  <si>
    <t>Retained earnings</t>
  </si>
  <si>
    <t>Equity attributable to shareholders of the parent</t>
  </si>
  <si>
    <t>Non-controlling interest</t>
  </si>
  <si>
    <t>Total equity</t>
  </si>
  <si>
    <t>Loans,  borrowings  and other debt instruments</t>
  </si>
  <si>
    <t>Finance lease liabilities</t>
  </si>
  <si>
    <t>Other non-current liabilities</t>
  </si>
  <si>
    <t>Employee benefits reserve</t>
  </si>
  <si>
    <t xml:space="preserve">Other provisions </t>
  </si>
  <si>
    <t>Deferred income tax liability</t>
  </si>
  <si>
    <t>Total non-current liabilities</t>
  </si>
  <si>
    <t>Loans,  borrowings and other debt instruments</t>
  </si>
  <si>
    <t>Trade and other liabilities</t>
  </si>
  <si>
    <t>Reversed factoring liabilities</t>
  </si>
  <si>
    <t>Income tax liabilities</t>
  </si>
  <si>
    <t>Total current liabilities</t>
  </si>
  <si>
    <t>Total liabilities</t>
  </si>
  <si>
    <t>Total equity and liabilities</t>
  </si>
  <si>
    <t>* Restated data, description of changes is provided in note 1.5 to these consolidated financial statement for 2016</t>
  </si>
  <si>
    <t>CONSOLIDATED STATEMENT OF CASH FLOWS OF THE CIECH GROUP</t>
  </si>
  <si>
    <t>Cash flows from operating activities</t>
  </si>
  <si>
    <t>Net profit/(loss) for the period</t>
  </si>
  <si>
    <t>Adjustments</t>
  </si>
  <si>
    <t>Amortisation/depreciation</t>
  </si>
  <si>
    <t>Recognition of impairment allowances</t>
  </si>
  <si>
    <t>Foreign exchange (profit) /loss</t>
  </si>
  <si>
    <t>Investment property revaluation</t>
  </si>
  <si>
    <t>(Profit) / loss on investment activities</t>
  </si>
  <si>
    <t>(Profit) / loss on disposal of property, plant and equipment</t>
  </si>
  <si>
    <t>Dividends and interest</t>
  </si>
  <si>
    <t>Income tax</t>
  </si>
  <si>
    <t>(Profit) / loss on the settlement of construction contracts (caverns)</t>
  </si>
  <si>
    <t>Share of (profit) / loss on equity accounted investees</t>
  </si>
  <si>
    <t>Change in liabilities due to loan arrangement fee</t>
  </si>
  <si>
    <t>Valuation of embedded instruments</t>
  </si>
  <si>
    <t>Ineffective portion of hedge accounting</t>
  </si>
  <si>
    <t>Other adjustments</t>
  </si>
  <si>
    <t>Cash from operating activities before changes in working capital  and provisions</t>
  </si>
  <si>
    <t>Change in receivables</t>
  </si>
  <si>
    <t>Change in inventory</t>
  </si>
  <si>
    <t>Change in current liabilities</t>
  </si>
  <si>
    <t>Change in provisions and employee benefits</t>
  </si>
  <si>
    <t>Cash generated from operating activities</t>
  </si>
  <si>
    <t>Interest paid</t>
  </si>
  <si>
    <t>Income tax (paid)/returned</t>
  </si>
  <si>
    <t>Expenses for reserch</t>
  </si>
  <si>
    <t>Net cash from operating activities</t>
  </si>
  <si>
    <t xml:space="preserve">Cash flows from investment activities </t>
  </si>
  <si>
    <t>Disposal of a subsidiary**</t>
  </si>
  <si>
    <t>Disposal of intangible assets and property, plant and equipment</t>
  </si>
  <si>
    <t>Disposal of financial assets</t>
  </si>
  <si>
    <t>Disposal of investment property</t>
  </si>
  <si>
    <t>Dividends received</t>
  </si>
  <si>
    <t>Interest received</t>
  </si>
  <si>
    <t>Subsidies received</t>
  </si>
  <si>
    <t>Other inflows</t>
  </si>
  <si>
    <t>Acquisition of intangible assets and property, plant and equipment</t>
  </si>
  <si>
    <t>Acquisition of financial assets</t>
  </si>
  <si>
    <t>Acquisition of investment property</t>
  </si>
  <si>
    <t>Development expenditures</t>
  </si>
  <si>
    <t>Other outflows</t>
  </si>
  <si>
    <t>Net cash from investment activities</t>
  </si>
  <si>
    <t>Cash flows from financial activities</t>
  </si>
  <si>
    <t>Net proceeds from shares and other capital instruments issue and capital premium</t>
  </si>
  <si>
    <t>Proceeds from loans and borrowings</t>
  </si>
  <si>
    <t>Other financial inflows</t>
  </si>
  <si>
    <t>Dividends paid to parent company</t>
  </si>
  <si>
    <t>Repayment of loans and borrowings</t>
  </si>
  <si>
    <t>Redumption of debt securities</t>
  </si>
  <si>
    <t>Payments of finance lease liabilities</t>
  </si>
  <si>
    <t>Repayment of "silent partnerships"</t>
  </si>
  <si>
    <t>Other financial outflows</t>
  </si>
  <si>
    <t>Net cash from financial activities</t>
  </si>
  <si>
    <t>Total net cash flows</t>
  </si>
  <si>
    <t>Cash and cash equivalents as at the beginning of the period</t>
  </si>
  <si>
    <t>Impact of foreign exchange differences</t>
  </si>
  <si>
    <t xml:space="preserve">Cash and cash equivalents as at the end of the period </t>
  </si>
  <si>
    <t>Cash outflow as a result of the loss of control of subsidiaries ***</t>
  </si>
  <si>
    <t>*** This item includes cash and cash equivalents deconsolidated as a result of liquidating CIECH Polsin Pte. Ltd. in the first quarter of 2015</t>
  </si>
  <si>
    <t>Soda segment - P&amp;L</t>
  </si>
  <si>
    <t>Revenues from third parties</t>
  </si>
  <si>
    <t>Revenue from inter-segment transactions</t>
  </si>
  <si>
    <t>Total sales revenues</t>
  </si>
  <si>
    <t>Cost of sales</t>
  </si>
  <si>
    <t>Gross profit /(loss) on sales</t>
  </si>
  <si>
    <t>Selling costs</t>
  </si>
  <si>
    <t>General and administrative expenses</t>
  </si>
  <si>
    <t>Result on management of receivables</t>
  </si>
  <si>
    <t>Result on other operating activities</t>
  </si>
  <si>
    <t>Operating profit /(loss)</t>
  </si>
  <si>
    <t>Exchange differences and interest on trade settlements</t>
  </si>
  <si>
    <t>Group borrowing costs</t>
  </si>
  <si>
    <t>Result on financial activity (non-attributable to segments)</t>
  </si>
  <si>
    <t>Profit /(loss) before tax</t>
  </si>
  <si>
    <t>Net profit /(loss) on continuing operations</t>
  </si>
  <si>
    <t>Net profit /(loss) on discontinued operations</t>
  </si>
  <si>
    <t>Net profit /(loss) for the period</t>
  </si>
  <si>
    <t>Amortization/depreciation</t>
  </si>
  <si>
    <t>Normalised EBITDA**</t>
  </si>
  <si>
    <t>Oranic segment - P&amp;L</t>
  </si>
  <si>
    <t>Silicates &amp; glass segment - P&amp;L</t>
  </si>
  <si>
    <t>Transport segment - P&amp;L</t>
  </si>
  <si>
    <t>Inflows</t>
  </si>
  <si>
    <t>Outflows</t>
  </si>
  <si>
    <t>Finance sale-and-lease-back liabilities</t>
  </si>
  <si>
    <t xml:space="preserve">Acquisition of a subsidiary (after deduction of acquired cash) </t>
  </si>
  <si>
    <t>Hedging deposit</t>
  </si>
  <si>
    <t>**  Includes cash and cash equivalents eliminated from the financial statement due to the loss of a control over Infastruktura Kapuściska S.A. w upadłości likwidacyjnej (resulted from the company’s bakruptcy) and the sale of Sagrera sp. z o.o</t>
  </si>
  <si>
    <t>Leaseback liabilities</t>
  </si>
  <si>
    <t>Overdrafrt</t>
  </si>
  <si>
    <t>* In financial statements, the Group also discloses another activity (this covers the services rendered and the goods sold outside the Group, mainly by CIECH S.A. and CIECH Trading S.A., as well as foreign companies outside the area of operation of the aforementioned segments) as well as Consolidation Adjustments (this covers elimination of intra-group transactions conducted between individual segments (areas) of activity).</t>
  </si>
  <si>
    <t xml:space="preserve">Proceeds from loans and borrowings </t>
  </si>
  <si>
    <t xml:space="preserve">"Silent partners" contribution </t>
  </si>
  <si>
    <t xml:space="preserve">Issuance of debt securities </t>
  </si>
  <si>
    <t>YTD</t>
  </si>
  <si>
    <t>1Q2017</t>
  </si>
  <si>
    <t>31.03.2017</t>
  </si>
  <si>
    <t>1Q 2015*</t>
  </si>
  <si>
    <t>2Q2017</t>
  </si>
  <si>
    <t>30.06.2017</t>
  </si>
  <si>
    <t>3Q2017</t>
  </si>
  <si>
    <t>30.09.2017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</si>
</sst>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quot;-&quot;"/>
    <numFmt numFmtId="165" formatCode="#,###,##0.00;\(#,###,##0.00\);&quot;-&quot;"/>
  </numFmts>
  <fonts count="22" x14ac:knownFonts="1">
    <font>
      <sz val="11"/>
      <color theme="1"/>
      <name val="Calibri"/>
      <family val="2"/>
      <charset val="238"/>
      <scheme val="minor"/>
    </font>
    <font>
      <sz val="8"/>
      <color theme="1"/>
      <name val="Calibri"/>
      <family val="2"/>
      <charset val="238"/>
      <scheme val="minor"/>
    </font>
    <font>
      <sz val="10"/>
      <color theme="1"/>
      <name val="Calibri"/>
      <family val="2"/>
      <charset val="238"/>
      <scheme val="minor"/>
    </font>
    <font>
      <b/>
      <sz val="10"/>
      <color theme="0"/>
      <name val="Calibri"/>
      <family val="2"/>
      <charset val="238"/>
      <scheme val="minor"/>
    </font>
    <font>
      <sz val="10"/>
      <color theme="0"/>
      <name val="Calibri"/>
      <family val="2"/>
      <charset val="238"/>
      <scheme val="minor"/>
    </font>
    <font>
      <i/>
      <sz val="9"/>
      <color theme="1"/>
      <name val="Calibri"/>
      <family val="2"/>
      <charset val="238"/>
      <scheme val="minor"/>
    </font>
    <font>
      <b/>
      <sz val="16"/>
      <color rgb="FF021A59"/>
      <name val="Calibri"/>
      <family val="2"/>
      <charset val="238"/>
      <scheme val="minor"/>
    </font>
    <font>
      <b/>
      <sz val="10"/>
      <color rgb="FF4C4C4C"/>
      <name val="Calibri"/>
      <family val="2"/>
      <charset val="238"/>
      <scheme val="minor"/>
    </font>
    <font>
      <sz val="10"/>
      <color rgb="FF4C4C4C"/>
      <name val="Calibri"/>
      <family val="2"/>
      <charset val="238"/>
      <scheme val="minor"/>
    </font>
    <font>
      <sz val="11"/>
      <color rgb="FF4C4C4C"/>
      <name val="Calibri"/>
      <family val="2"/>
      <charset val="238"/>
      <scheme val="minor"/>
    </font>
    <font>
      <i/>
      <sz val="9"/>
      <color rgb="FF4C4C4C"/>
      <name val="Calibri"/>
      <family val="2"/>
      <charset val="238"/>
      <scheme val="minor"/>
    </font>
    <font>
      <i/>
      <sz val="10"/>
      <color rgb="FF4C4C4C"/>
      <name val="Calibri"/>
      <family val="2"/>
      <charset val="238"/>
      <scheme val="minor"/>
    </font>
    <font>
      <sz val="11"/>
      <color theme="0"/>
      <name val="Calibri"/>
      <family val="2"/>
      <charset val="238"/>
      <scheme val="minor"/>
    </font>
    <font>
      <i/>
      <sz val="8"/>
      <color rgb="FF4C4C4C"/>
      <name val="Calibri"/>
      <family val="2"/>
      <charset val="238"/>
      <scheme val="minor"/>
    </font>
    <font>
      <sz val="8"/>
      <color rgb="FF4C4C4C"/>
      <name val="Calibri"/>
      <family val="2"/>
      <charset val="238"/>
      <scheme val="minor"/>
    </font>
    <font>
      <sz val="12"/>
      <color theme="0"/>
      <name val="Calibri"/>
      <family val="2"/>
      <charset val="238"/>
      <scheme val="minor"/>
    </font>
    <font>
      <u/>
      <sz val="11"/>
      <color theme="10"/>
      <name val="Calibri"/>
      <family val="2"/>
      <charset val="238"/>
      <scheme val="minor"/>
    </font>
    <font>
      <i/>
      <sz val="10"/>
      <color rgb="FFFF0000"/>
      <name val="Calibri"/>
      <family val="2"/>
      <charset val="238"/>
      <scheme val="minor"/>
    </font>
    <font>
      <sz val="8"/>
      <color rgb="FFFF0000"/>
      <name val="Calibri"/>
      <family val="2"/>
      <charset val="238"/>
      <scheme val="minor"/>
    </font>
    <font>
      <sz val="10"/>
      <color theme="1" tint="0.249977111117893"/>
      <name val="Calibri"/>
      <family val="2"/>
      <charset val="238"/>
      <scheme val="minor"/>
    </font>
    <font>
      <b/>
      <sz val="10"/>
      <color theme="1" tint="0.249977111117893"/>
      <name val="Calibri"/>
      <family val="2"/>
      <charset val="238"/>
      <scheme val="minor"/>
    </font>
    <font>
      <i/>
      <sz val="8"/>
      <color theme="1" tint="0.34998626667073579"/>
      <name val="Calibri"/>
      <family val="2"/>
      <charset val="238"/>
      <scheme val="minor"/>
    </font>
  </fonts>
  <fills count="6">
    <fill>
      <patternFill patternType="none"/>
    </fill>
    <fill>
      <patternFill patternType="gray125"/>
    </fill>
    <fill>
      <patternFill patternType="solid">
        <fgColor rgb="FF5BB5C2"/>
        <bgColor indexed="64"/>
      </patternFill>
    </fill>
    <fill>
      <patternFill patternType="solid">
        <fgColor rgb="FFF2F2F2"/>
        <bgColor indexed="64"/>
      </patternFill>
    </fill>
    <fill>
      <patternFill patternType="solid">
        <fgColor rgb="FF5CC194"/>
        <bgColor indexed="64"/>
      </patternFill>
    </fill>
    <fill>
      <patternFill patternType="solid">
        <fgColor theme="0"/>
        <bgColor indexed="64"/>
      </patternFill>
    </fill>
  </fills>
  <borders count="6">
    <border>
      <left/>
      <right/>
      <top/>
      <bottom/>
      <diagonal/>
    </border>
    <border>
      <left style="medium">
        <color theme="0"/>
      </left>
      <right/>
      <top/>
      <bottom style="medium">
        <color theme="0"/>
      </bottom>
      <diagonal/>
    </border>
    <border>
      <left/>
      <right/>
      <top/>
      <bottom style="medium">
        <color theme="0"/>
      </bottom>
      <diagonal/>
    </border>
    <border>
      <left/>
      <right/>
      <top style="medium">
        <color theme="0"/>
      </top>
      <bottom style="medium">
        <color theme="0"/>
      </bottom>
      <diagonal/>
    </border>
    <border>
      <left style="thin">
        <color theme="0"/>
      </left>
      <right style="thin">
        <color theme="0"/>
      </right>
      <top style="thin">
        <color theme="0"/>
      </top>
      <bottom style="thin">
        <color theme="0"/>
      </bottom>
      <diagonal/>
    </border>
    <border>
      <left/>
      <right/>
      <top/>
      <bottom style="thin">
        <color theme="0"/>
      </bottom>
      <diagonal/>
    </border>
  </borders>
  <cellStyleXfs count="2">
    <xf numFmtId="0" fontId="0" fillId="0" borderId="0"/>
    <xf numFmtId="0" fontId="16" fillId="0" borderId="0" applyNumberFormat="0" applyFill="0" applyBorder="0" applyAlignment="0" applyProtection="0"/>
  </cellStyleXfs>
  <cellXfs count="102">
    <xf numFmtId="0" fontId="0" fillId="0" borderId="0" xfId="0"/>
    <xf numFmtId="0" fontId="3" fillId="2" borderId="0" xfId="0" applyFont="1" applyFill="1" applyBorder="1" applyAlignment="1">
      <alignment horizontal="right" vertical="center" wrapText="1"/>
    </xf>
    <xf numFmtId="0" fontId="3" fillId="4" borderId="0" xfId="0" applyFont="1" applyFill="1" applyBorder="1" applyAlignment="1">
      <alignment horizontal="right" vertical="center" wrapText="1"/>
    </xf>
    <xf numFmtId="0" fontId="0" fillId="5" borderId="0" xfId="0" applyFill="1"/>
    <xf numFmtId="0" fontId="2" fillId="5" borderId="0" xfId="0" applyFont="1" applyFill="1"/>
    <xf numFmtId="0" fontId="4" fillId="5" borderId="0" xfId="0" applyFont="1" applyFill="1" applyBorder="1"/>
    <xf numFmtId="0" fontId="2" fillId="5" borderId="2" xfId="0" applyFont="1" applyFill="1" applyBorder="1"/>
    <xf numFmtId="0" fontId="2" fillId="5" borderId="3" xfId="0" applyFont="1" applyFill="1" applyBorder="1"/>
    <xf numFmtId="0" fontId="5" fillId="5" borderId="0" xfId="0" applyFont="1" applyFill="1"/>
    <xf numFmtId="0" fontId="6" fillId="5" borderId="0" xfId="0" applyFont="1" applyFill="1"/>
    <xf numFmtId="0" fontId="7" fillId="3" borderId="0" xfId="0" applyFont="1" applyFill="1" applyAlignment="1">
      <alignment vertical="center" wrapText="1"/>
    </xf>
    <xf numFmtId="0" fontId="8" fillId="3" borderId="0" xfId="0" applyFont="1" applyFill="1" applyAlignment="1">
      <alignment vertical="center" wrapText="1"/>
    </xf>
    <xf numFmtId="0" fontId="8" fillId="5" borderId="0" xfId="0" applyFont="1" applyFill="1" applyBorder="1"/>
    <xf numFmtId="0" fontId="8" fillId="5" borderId="0" xfId="0" applyFont="1" applyFill="1"/>
    <xf numFmtId="164" fontId="7" fillId="3" borderId="0" xfId="0" applyNumberFormat="1" applyFont="1" applyFill="1" applyAlignment="1">
      <alignment horizontal="right" vertical="center" wrapText="1"/>
    </xf>
    <xf numFmtId="164" fontId="8" fillId="5" borderId="0" xfId="0" applyNumberFormat="1" applyFont="1" applyFill="1"/>
    <xf numFmtId="164" fontId="8" fillId="3" borderId="0" xfId="0" applyNumberFormat="1" applyFont="1" applyFill="1" applyAlignment="1">
      <alignment horizontal="right" vertical="center" wrapText="1"/>
    </xf>
    <xf numFmtId="0" fontId="7" fillId="3" borderId="1" xfId="0" applyFont="1" applyFill="1" applyBorder="1" applyAlignment="1">
      <alignment vertical="center" wrapText="1"/>
    </xf>
    <xf numFmtId="164" fontId="7" fillId="3" borderId="2" xfId="0" applyNumberFormat="1" applyFont="1" applyFill="1" applyBorder="1" applyAlignment="1">
      <alignment horizontal="right" vertical="center" wrapText="1"/>
    </xf>
    <xf numFmtId="0" fontId="8" fillId="5" borderId="2" xfId="0" applyFont="1" applyFill="1" applyBorder="1"/>
    <xf numFmtId="0" fontId="7" fillId="3" borderId="2" xfId="0" applyFont="1" applyFill="1" applyBorder="1" applyAlignment="1">
      <alignment vertical="center" wrapText="1"/>
    </xf>
    <xf numFmtId="164" fontId="8" fillId="3" borderId="0" xfId="0" applyNumberFormat="1" applyFont="1" applyFill="1" applyAlignment="1">
      <alignment vertical="center" wrapText="1"/>
    </xf>
    <xf numFmtId="0" fontId="7" fillId="3" borderId="3" xfId="0" applyFont="1" applyFill="1" applyBorder="1" applyAlignment="1">
      <alignment vertical="center" wrapText="1"/>
    </xf>
    <xf numFmtId="164" fontId="7" fillId="3" borderId="3" xfId="0" applyNumberFormat="1" applyFont="1" applyFill="1" applyBorder="1" applyAlignment="1">
      <alignment horizontal="right" vertical="center" wrapText="1"/>
    </xf>
    <xf numFmtId="0" fontId="8" fillId="5" borderId="3" xfId="0" applyFont="1" applyFill="1" applyBorder="1"/>
    <xf numFmtId="0" fontId="8" fillId="3" borderId="2" xfId="0" applyFont="1" applyFill="1" applyBorder="1" applyAlignment="1">
      <alignment vertical="center" wrapText="1"/>
    </xf>
    <xf numFmtId="164" fontId="8" fillId="3" borderId="2" xfId="0" applyNumberFormat="1" applyFont="1" applyFill="1" applyBorder="1" applyAlignment="1">
      <alignment horizontal="right" vertical="center" wrapText="1"/>
    </xf>
    <xf numFmtId="165" fontId="8" fillId="3" borderId="0" xfId="0" applyNumberFormat="1" applyFont="1" applyFill="1" applyAlignment="1">
      <alignment horizontal="right" vertical="center" wrapText="1"/>
    </xf>
    <xf numFmtId="165" fontId="8" fillId="3" borderId="2" xfId="0" applyNumberFormat="1" applyFont="1" applyFill="1" applyBorder="1" applyAlignment="1">
      <alignment horizontal="right" vertical="center" wrapText="1"/>
    </xf>
    <xf numFmtId="165" fontId="8" fillId="3" borderId="0" xfId="0" applyNumberFormat="1" applyFont="1" applyFill="1" applyAlignment="1">
      <alignment vertical="center" wrapText="1"/>
    </xf>
    <xf numFmtId="0" fontId="8" fillId="3" borderId="0" xfId="0" applyFont="1" applyFill="1"/>
    <xf numFmtId="164" fontId="8" fillId="3" borderId="0" xfId="0" applyNumberFormat="1" applyFont="1" applyFill="1"/>
    <xf numFmtId="0" fontId="8" fillId="3" borderId="0" xfId="0" applyFont="1" applyFill="1" applyAlignment="1">
      <alignment horizontal="justify" vertical="center" wrapText="1"/>
    </xf>
    <xf numFmtId="0" fontId="8" fillId="3" borderId="2" xfId="0" applyFont="1" applyFill="1" applyBorder="1" applyAlignment="1">
      <alignment horizontal="justify" vertical="center" wrapText="1"/>
    </xf>
    <xf numFmtId="0" fontId="9" fillId="5" borderId="0" xfId="0" applyFont="1" applyFill="1"/>
    <xf numFmtId="0" fontId="9" fillId="5" borderId="0" xfId="0" applyFont="1" applyFill="1" applyBorder="1"/>
    <xf numFmtId="0" fontId="10" fillId="5" borderId="0" xfId="0" applyFont="1" applyFill="1"/>
    <xf numFmtId="0" fontId="11" fillId="5" borderId="0" xfId="0" applyFont="1" applyFill="1" applyBorder="1" applyAlignment="1">
      <alignment vertical="center" wrapText="1"/>
    </xf>
    <xf numFmtId="164" fontId="0" fillId="5" borderId="0" xfId="0" applyNumberFormat="1" applyFill="1" applyAlignment="1">
      <alignment horizontal="left"/>
    </xf>
    <xf numFmtId="0" fontId="2" fillId="5" borderId="0" xfId="0" applyFont="1" applyFill="1" applyAlignment="1">
      <alignment horizontal="left"/>
    </xf>
    <xf numFmtId="164" fontId="2" fillId="5" borderId="0" xfId="0" applyNumberFormat="1" applyFont="1" applyFill="1" applyAlignment="1">
      <alignment horizontal="left"/>
    </xf>
    <xf numFmtId="0" fontId="0" fillId="5" borderId="0" xfId="0" applyFill="1" applyAlignment="1">
      <alignment horizontal="left"/>
    </xf>
    <xf numFmtId="0" fontId="11" fillId="5" borderId="0" xfId="0" applyFont="1" applyFill="1" applyBorder="1" applyAlignment="1">
      <alignment horizontal="left" vertical="center" wrapText="1"/>
    </xf>
    <xf numFmtId="164" fontId="3" fillId="2" borderId="0" xfId="0" applyNumberFormat="1" applyFont="1" applyFill="1" applyBorder="1" applyAlignment="1">
      <alignment horizontal="right" vertical="center" wrapText="1"/>
    </xf>
    <xf numFmtId="164" fontId="3" fillId="4" borderId="0" xfId="0" applyNumberFormat="1" applyFont="1" applyFill="1" applyBorder="1" applyAlignment="1">
      <alignment horizontal="right" vertical="center" wrapText="1"/>
    </xf>
    <xf numFmtId="0" fontId="7" fillId="3" borderId="0" xfId="0" applyFont="1" applyFill="1" applyAlignment="1">
      <alignment horizontal="left" vertical="center" wrapText="1"/>
    </xf>
    <xf numFmtId="164" fontId="7" fillId="3" borderId="0" xfId="0" applyNumberFormat="1" applyFont="1" applyFill="1" applyAlignment="1">
      <alignment horizontal="left" vertical="center" wrapText="1"/>
    </xf>
    <xf numFmtId="0" fontId="8" fillId="3" borderId="0" xfId="0" applyFont="1" applyFill="1" applyAlignment="1">
      <alignment horizontal="left" vertical="center" wrapText="1"/>
    </xf>
    <xf numFmtId="0" fontId="11" fillId="3" borderId="0" xfId="0" applyFont="1" applyFill="1" applyAlignment="1">
      <alignment horizontal="left" vertical="center" wrapText="1"/>
    </xf>
    <xf numFmtId="0" fontId="8"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8" fillId="3" borderId="3" xfId="0" applyFont="1" applyFill="1" applyBorder="1" applyAlignment="1">
      <alignment horizontal="left" vertical="center" wrapText="1"/>
    </xf>
    <xf numFmtId="164" fontId="8" fillId="3" borderId="3" xfId="0" applyNumberFormat="1" applyFont="1" applyFill="1" applyBorder="1" applyAlignment="1">
      <alignment horizontal="right" vertical="center" wrapText="1"/>
    </xf>
    <xf numFmtId="164" fontId="0" fillId="5" borderId="0" xfId="0" applyNumberFormat="1" applyFill="1"/>
    <xf numFmtId="164" fontId="1" fillId="5" borderId="0" xfId="0" applyNumberFormat="1" applyFont="1" applyFill="1"/>
    <xf numFmtId="164" fontId="9" fillId="5" borderId="0" xfId="0" applyNumberFormat="1" applyFont="1" applyFill="1"/>
    <xf numFmtId="164" fontId="14" fillId="5" borderId="0" xfId="0" applyNumberFormat="1" applyFont="1" applyFill="1"/>
    <xf numFmtId="164" fontId="2" fillId="5" borderId="0" xfId="0" applyNumberFormat="1" applyFont="1" applyFill="1"/>
    <xf numFmtId="0" fontId="13" fillId="5" borderId="0" xfId="0" applyFont="1" applyFill="1"/>
    <xf numFmtId="164" fontId="13" fillId="5" borderId="0" xfId="0" applyNumberFormat="1" applyFont="1" applyFill="1"/>
    <xf numFmtId="0" fontId="3" fillId="2" borderId="0" xfId="0" applyNumberFormat="1" applyFont="1" applyFill="1" applyBorder="1" applyAlignment="1">
      <alignment horizontal="right" vertical="center" wrapText="1"/>
    </xf>
    <xf numFmtId="164" fontId="2" fillId="5" borderId="0" xfId="0" applyNumberFormat="1" applyFont="1" applyFill="1" applyBorder="1"/>
    <xf numFmtId="1" fontId="3" fillId="2" borderId="0" xfId="0" applyNumberFormat="1" applyFont="1" applyFill="1" applyBorder="1" applyAlignment="1">
      <alignment horizontal="right" vertical="center" wrapText="1"/>
    </xf>
    <xf numFmtId="164" fontId="8" fillId="3" borderId="2" xfId="0" applyNumberFormat="1" applyFont="1" applyFill="1" applyBorder="1" applyAlignment="1">
      <alignment horizontal="center" vertical="center" wrapText="1"/>
    </xf>
    <xf numFmtId="0" fontId="7" fillId="3" borderId="0" xfId="0" applyFont="1" applyFill="1" applyAlignment="1">
      <alignment vertical="center"/>
    </xf>
    <xf numFmtId="164" fontId="11" fillId="5" borderId="0" xfId="0" applyNumberFormat="1" applyFont="1" applyFill="1" applyBorder="1" applyAlignment="1">
      <alignment vertical="center" wrapText="1"/>
    </xf>
    <xf numFmtId="164" fontId="8" fillId="3" borderId="2" xfId="0" applyNumberFormat="1" applyFont="1" applyFill="1" applyBorder="1" applyAlignment="1">
      <alignment vertical="center" wrapText="1"/>
    </xf>
    <xf numFmtId="164" fontId="8" fillId="5" borderId="2" xfId="0" applyNumberFormat="1" applyFont="1" applyFill="1" applyBorder="1"/>
    <xf numFmtId="164" fontId="2" fillId="5" borderId="2" xfId="0" applyNumberFormat="1" applyFont="1" applyFill="1" applyBorder="1"/>
    <xf numFmtId="164" fontId="7" fillId="3" borderId="3" xfId="0" applyNumberFormat="1" applyFont="1" applyFill="1" applyBorder="1" applyAlignment="1">
      <alignment vertical="center" wrapText="1"/>
    </xf>
    <xf numFmtId="164" fontId="8" fillId="5" borderId="3" xfId="0" applyNumberFormat="1" applyFont="1" applyFill="1" applyBorder="1"/>
    <xf numFmtId="164" fontId="2" fillId="5" borderId="3" xfId="0" applyNumberFormat="1" applyFont="1" applyFill="1" applyBorder="1"/>
    <xf numFmtId="164" fontId="8" fillId="3" borderId="3" xfId="0" applyNumberFormat="1" applyFont="1" applyFill="1" applyBorder="1" applyAlignment="1">
      <alignment vertical="center" wrapText="1"/>
    </xf>
    <xf numFmtId="164" fontId="8" fillId="3" borderId="0" xfId="0" applyNumberFormat="1" applyFont="1" applyFill="1" applyBorder="1" applyAlignment="1">
      <alignment horizontal="right" vertical="center" wrapText="1"/>
    </xf>
    <xf numFmtId="164" fontId="7" fillId="3" borderId="2" xfId="0" applyNumberFormat="1" applyFont="1" applyFill="1" applyBorder="1" applyAlignment="1">
      <alignment vertical="center" wrapText="1"/>
    </xf>
    <xf numFmtId="164" fontId="11" fillId="3" borderId="2" xfId="0" applyNumberFormat="1" applyFont="1" applyFill="1" applyBorder="1" applyAlignment="1">
      <alignment vertical="center" wrapText="1"/>
    </xf>
    <xf numFmtId="164" fontId="8" fillId="5" borderId="0" xfId="0" applyNumberFormat="1" applyFont="1" applyFill="1" applyBorder="1"/>
    <xf numFmtId="0" fontId="15" fillId="5" borderId="4" xfId="0" applyFont="1" applyFill="1" applyBorder="1" applyAlignment="1">
      <alignment vertical="center"/>
    </xf>
    <xf numFmtId="0" fontId="12" fillId="4" borderId="4" xfId="1" applyFont="1" applyFill="1" applyBorder="1" applyAlignment="1">
      <alignment vertical="center"/>
    </xf>
    <xf numFmtId="0" fontId="7" fillId="3" borderId="5" xfId="0" applyFont="1" applyFill="1" applyBorder="1" applyAlignment="1">
      <alignment vertical="center" wrapText="1"/>
    </xf>
    <xf numFmtId="164" fontId="7" fillId="3" borderId="5" xfId="0" applyNumberFormat="1" applyFont="1" applyFill="1" applyBorder="1" applyAlignment="1">
      <alignment horizontal="right" vertical="center" wrapText="1"/>
    </xf>
    <xf numFmtId="0" fontId="8" fillId="5" borderId="5" xfId="0" applyFont="1" applyFill="1" applyBorder="1"/>
    <xf numFmtId="0" fontId="2" fillId="5" borderId="5" xfId="0" applyFont="1" applyFill="1" applyBorder="1"/>
    <xf numFmtId="0" fontId="11" fillId="3" borderId="3" xfId="0" applyFont="1" applyFill="1" applyBorder="1" applyAlignment="1">
      <alignment vertical="center" wrapText="1"/>
    </xf>
    <xf numFmtId="164" fontId="11" fillId="3" borderId="3" xfId="0" applyNumberFormat="1" applyFont="1" applyFill="1" applyBorder="1" applyAlignment="1">
      <alignment horizontal="right" vertical="center" wrapText="1"/>
    </xf>
    <xf numFmtId="164" fontId="0" fillId="0" borderId="0" xfId="0" applyNumberFormat="1" applyFill="1"/>
    <xf numFmtId="0" fontId="11" fillId="5" borderId="0" xfId="0" applyFont="1" applyFill="1"/>
    <xf numFmtId="164" fontId="17" fillId="5" borderId="0" xfId="0" applyNumberFormat="1" applyFont="1" applyFill="1" applyAlignment="1">
      <alignment horizontal="right"/>
    </xf>
    <xf numFmtId="164" fontId="18" fillId="5" borderId="0" xfId="0" applyNumberFormat="1" applyFont="1" applyFill="1"/>
    <xf numFmtId="0" fontId="19" fillId="3" borderId="0" xfId="0" applyFont="1" applyFill="1" applyAlignment="1">
      <alignment vertical="center" wrapText="1"/>
    </xf>
    <xf numFmtId="0" fontId="20" fillId="3" borderId="0" xfId="0" applyFont="1" applyFill="1" applyAlignment="1">
      <alignment vertical="center"/>
    </xf>
    <xf numFmtId="0" fontId="19" fillId="3" borderId="0" xfId="0" applyFont="1" applyFill="1" applyAlignment="1">
      <alignment horizontal="left" vertical="center" wrapText="1"/>
    </xf>
    <xf numFmtId="164" fontId="8" fillId="3" borderId="0" xfId="0" applyNumberFormat="1" applyFont="1" applyFill="1" applyAlignment="1">
      <alignment horizontal="center" vertical="center"/>
    </xf>
    <xf numFmtId="164" fontId="21" fillId="5" borderId="0" xfId="0" applyNumberFormat="1" applyFont="1" applyFill="1"/>
    <xf numFmtId="0" fontId="21" fillId="5" borderId="0" xfId="0" applyFont="1" applyFill="1" applyAlignment="1">
      <alignment horizontal="left"/>
    </xf>
    <xf numFmtId="0" fontId="21" fillId="5" borderId="0" xfId="0" applyFont="1" applyFill="1"/>
    <xf numFmtId="164" fontId="8" fillId="3" borderId="0" xfId="0" applyNumberFormat="1" applyFont="1" applyFill="1" applyAlignment="1">
      <alignment horizontal="center" vertical="center"/>
    </xf>
    <xf numFmtId="164" fontId="8" fillId="3" borderId="0" xfId="0" applyNumberFormat="1" applyFont="1" applyFill="1" applyAlignment="1">
      <alignment horizontal="center" vertical="center"/>
    </xf>
    <xf numFmtId="0" fontId="12" fillId="2" borderId="4" xfId="1" applyFont="1" applyFill="1" applyBorder="1" applyAlignment="1">
      <alignment horizontal="left" vertical="center"/>
    </xf>
    <xf numFmtId="0" fontId="15" fillId="4" borderId="4" xfId="0" applyFont="1" applyFill="1" applyBorder="1" applyAlignment="1">
      <alignment horizontal="left" vertical="center"/>
    </xf>
    <xf numFmtId="0" fontId="13" fillId="5" borderId="0" xfId="0" applyFont="1" applyFill="1" applyAlignment="1">
      <alignment horizontal="left" wrapText="1"/>
    </xf>
    <xf numFmtId="164" fontId="8" fillId="3" borderId="0" xfId="0" applyNumberFormat="1" applyFont="1" applyFill="1" applyAlignment="1">
      <alignment horizontal="center" vertical="center"/>
    </xf>
  </cellXfs>
  <cellStyles count="2">
    <cellStyle name="Hiperłącze" xfId="1" builtinId="8"/>
    <cellStyle name="Normalny" xfId="0" builtinId="0"/>
  </cellStyles>
  <dxfs count="0"/>
  <tableStyles count="0" defaultTableStyle="TableStyleMedium2" defaultPivotStyle="PivotStyleLight16"/>
  <colors>
    <mruColors>
      <color rgb="FF5CC194"/>
      <color rgb="FFF2F2F2"/>
      <color rgb="FF5BB5C2"/>
      <color rgb="FF4C4C4C"/>
      <color rgb="FF021A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175846</xdr:rowOff>
    </xdr:from>
    <xdr:to>
      <xdr:col>2</xdr:col>
      <xdr:colOff>2747596</xdr:colOff>
      <xdr:row>4</xdr:row>
      <xdr:rowOff>72645</xdr:rowOff>
    </xdr:to>
    <xdr:pic>
      <xdr:nvPicPr>
        <xdr:cNvPr id="2" name="Obraz 1"/>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293077" y="175846"/>
          <a:ext cx="3355731" cy="658799"/>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C16"/>
  <sheetViews>
    <sheetView tabSelected="1" zoomScale="110" zoomScaleNormal="110" workbookViewId="0">
      <selection activeCell="H16" sqref="H16"/>
    </sheetView>
  </sheetViews>
  <sheetFormatPr defaultColWidth="9.109375" defaultRowHeight="14.4" x14ac:dyDescent="0.3"/>
  <cols>
    <col min="1" max="1" width="4.44140625" style="3" customWidth="1"/>
    <col min="2" max="2" width="9.109375" style="3"/>
    <col min="3" max="3" width="70.109375" style="3" customWidth="1"/>
    <col min="4" max="16384" width="9.109375" style="3"/>
  </cols>
  <sheetData>
    <row r="7" spans="2:3" ht="21.9" customHeight="1" x14ac:dyDescent="0.3">
      <c r="B7" s="98" t="s">
        <v>39</v>
      </c>
      <c r="C7" s="98"/>
    </row>
    <row r="8" spans="2:3" ht="21.9" customHeight="1" x14ac:dyDescent="0.3">
      <c r="B8" s="98" t="s">
        <v>40</v>
      </c>
      <c r="C8" s="98"/>
    </row>
    <row r="9" spans="2:3" ht="21.9" customHeight="1" x14ac:dyDescent="0.3">
      <c r="B9" s="98" t="s">
        <v>41</v>
      </c>
      <c r="C9" s="98"/>
    </row>
    <row r="10" spans="2:3" ht="21.9" customHeight="1" x14ac:dyDescent="0.3">
      <c r="B10" s="99" t="s">
        <v>42</v>
      </c>
      <c r="C10" s="99"/>
    </row>
    <row r="11" spans="2:3" ht="21.9" customHeight="1" x14ac:dyDescent="0.3">
      <c r="B11" s="77"/>
      <c r="C11" s="78" t="s">
        <v>43</v>
      </c>
    </row>
    <row r="12" spans="2:3" ht="21.9" customHeight="1" x14ac:dyDescent="0.3">
      <c r="B12" s="77"/>
      <c r="C12" s="78" t="s">
        <v>44</v>
      </c>
    </row>
    <row r="13" spans="2:3" ht="21.9" customHeight="1" x14ac:dyDescent="0.3">
      <c r="B13" s="77"/>
      <c r="C13" s="78" t="s">
        <v>45</v>
      </c>
    </row>
    <row r="14" spans="2:3" ht="21.9" customHeight="1" x14ac:dyDescent="0.3">
      <c r="B14" s="77"/>
      <c r="C14" s="78" t="s">
        <v>46</v>
      </c>
    </row>
    <row r="16" spans="2:3" s="58" customFormat="1" ht="40.950000000000003" customHeight="1" x14ac:dyDescent="0.2">
      <c r="B16" s="100" t="s">
        <v>216</v>
      </c>
      <c r="C16" s="100"/>
    </row>
  </sheetData>
  <mergeCells count="5">
    <mergeCell ref="B7:C7"/>
    <mergeCell ref="B8:C8"/>
    <mergeCell ref="B9:C9"/>
    <mergeCell ref="B10:C10"/>
    <mergeCell ref="B16:C16"/>
  </mergeCells>
  <hyperlinks>
    <hyperlink ref="B7:C7" location="RZiS!A1" display="1. Skonsolidowane sprawozdanie z zysków lub strat Grupy CIECH"/>
    <hyperlink ref="B8:C8" location="Bilans!A1" display="2. Skonsolidowane sprawozdanie z sytuacji finansowej Grupy CIECH"/>
    <hyperlink ref="B9:C9" location="'Cash flow'!A1" display="4. Skonsolidowane sprawozdanie z przepływów pieniężnych Grupy CIECH"/>
    <hyperlink ref="C11" location="'S. sodowy'!A1" display="5.1. Segment sodowy"/>
    <hyperlink ref="C12" location="'S. organiczny'!A1" display="5.2. Segment organiczny"/>
    <hyperlink ref="C13" location="'S. KiS'!A1" display="5.3. Segment Krzemiany i Szkło"/>
    <hyperlink ref="C14" location="'S. Transportowy'!A1" display="5.4. Segment Transportowy"/>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B5C2"/>
    <pageSetUpPr fitToPage="1"/>
  </sheetPr>
  <dimension ref="A1:R40"/>
  <sheetViews>
    <sheetView zoomScale="90" zoomScaleNormal="90" workbookViewId="0">
      <pane xSplit="1" ySplit="3" topLeftCell="D7" activePane="bottomRight" state="frozen"/>
      <selection pane="topRight" activeCell="B1" sqref="B1"/>
      <selection pane="bottomLeft" activeCell="A2" sqref="A2"/>
      <selection pane="bottomRight" activeCell="Q33" sqref="Q33"/>
    </sheetView>
  </sheetViews>
  <sheetFormatPr defaultColWidth="9.109375" defaultRowHeight="14.4" x14ac:dyDescent="0.3"/>
  <cols>
    <col min="1" max="1" width="78.88671875" style="3" customWidth="1"/>
    <col min="2" max="4" width="10.6640625" style="3" customWidth="1"/>
    <col min="5" max="5" width="6.5546875" style="3" customWidth="1"/>
    <col min="6" max="11" width="10.6640625" style="3" customWidth="1"/>
    <col min="12" max="17" width="10" style="3" customWidth="1"/>
    <col min="18" max="21" width="9.109375" style="3" customWidth="1"/>
    <col min="22" max="16384" width="9.109375" style="3"/>
  </cols>
  <sheetData>
    <row r="1" spans="1:17" ht="21" x14ac:dyDescent="0.4">
      <c r="A1" s="9" t="s">
        <v>47</v>
      </c>
    </row>
    <row r="2" spans="1:17" s="4" customFormat="1" ht="13.8" x14ac:dyDescent="0.3"/>
    <row r="3" spans="1:17" s="5" customFormat="1" ht="30.75" customHeight="1" x14ac:dyDescent="0.3">
      <c r="A3" s="37" t="s">
        <v>48</v>
      </c>
      <c r="B3" s="1" t="s">
        <v>1</v>
      </c>
      <c r="C3" s="1" t="s">
        <v>29</v>
      </c>
      <c r="D3" s="1">
        <v>2016</v>
      </c>
      <c r="F3" s="2" t="s">
        <v>30</v>
      </c>
      <c r="G3" s="2" t="s">
        <v>31</v>
      </c>
      <c r="H3" s="2" t="s">
        <v>32</v>
      </c>
      <c r="I3" s="2" t="s">
        <v>33</v>
      </c>
      <c r="J3" s="2" t="s">
        <v>34</v>
      </c>
      <c r="K3" s="2" t="s">
        <v>35</v>
      </c>
      <c r="L3" s="2" t="s">
        <v>36</v>
      </c>
      <c r="M3" s="2" t="s">
        <v>37</v>
      </c>
      <c r="N3" s="2" t="s">
        <v>26</v>
      </c>
      <c r="O3" s="2" t="s">
        <v>221</v>
      </c>
      <c r="P3" s="2" t="s">
        <v>224</v>
      </c>
      <c r="Q3" s="2" t="s">
        <v>226</v>
      </c>
    </row>
    <row r="4" spans="1:17" s="4" customFormat="1" ht="15.9" customHeight="1" x14ac:dyDescent="0.3">
      <c r="A4" s="10" t="s">
        <v>49</v>
      </c>
      <c r="B4" s="11"/>
      <c r="C4" s="11"/>
      <c r="D4" s="11"/>
      <c r="E4" s="12"/>
      <c r="F4" s="11"/>
      <c r="G4" s="11"/>
      <c r="H4" s="11"/>
      <c r="I4" s="11"/>
      <c r="J4" s="11"/>
      <c r="K4" s="11"/>
      <c r="L4" s="11"/>
      <c r="M4" s="11"/>
      <c r="N4" s="11"/>
      <c r="O4" s="11"/>
      <c r="P4" s="11"/>
      <c r="Q4" s="11"/>
    </row>
    <row r="5" spans="1:17" s="4" customFormat="1" ht="15.9" customHeight="1" x14ac:dyDescent="0.3">
      <c r="A5" s="10" t="s">
        <v>50</v>
      </c>
      <c r="B5" s="14">
        <v>3243900</v>
      </c>
      <c r="C5" s="14">
        <v>3273014</v>
      </c>
      <c r="D5" s="14">
        <v>3455335</v>
      </c>
      <c r="E5" s="12"/>
      <c r="F5" s="14">
        <v>786161</v>
      </c>
      <c r="G5" s="14">
        <v>817359</v>
      </c>
      <c r="H5" s="14">
        <v>840765</v>
      </c>
      <c r="I5" s="14">
        <v>800719</v>
      </c>
      <c r="J5" s="14">
        <v>814171</v>
      </c>
      <c r="K5" s="14">
        <v>826469</v>
      </c>
      <c r="L5" s="14">
        <v>867127</v>
      </c>
      <c r="M5" s="14">
        <v>853937</v>
      </c>
      <c r="N5" s="14">
        <v>907802</v>
      </c>
      <c r="O5" s="14">
        <v>898378</v>
      </c>
      <c r="P5" s="14">
        <v>882982</v>
      </c>
      <c r="Q5" s="14">
        <v>836290</v>
      </c>
    </row>
    <row r="6" spans="1:17" s="4" customFormat="1" ht="15.9" customHeight="1" x14ac:dyDescent="0.3">
      <c r="A6" s="11" t="s">
        <v>51</v>
      </c>
      <c r="B6" s="16">
        <v>-2570773</v>
      </c>
      <c r="C6" s="16">
        <v>-2407469</v>
      </c>
      <c r="D6" s="16">
        <v>-2415670</v>
      </c>
      <c r="E6" s="12"/>
      <c r="F6" s="16">
        <v>-651988</v>
      </c>
      <c r="G6" s="16">
        <v>-607324</v>
      </c>
      <c r="H6" s="16">
        <v>-624169</v>
      </c>
      <c r="I6" s="16">
        <v>-575376</v>
      </c>
      <c r="J6" s="16">
        <v>-600600</v>
      </c>
      <c r="K6" s="16">
        <v>-587980</v>
      </c>
      <c r="L6" s="16">
        <v>-604388</v>
      </c>
      <c r="M6" s="16">
        <v>-596315</v>
      </c>
      <c r="N6" s="16">
        <v>-626987</v>
      </c>
      <c r="O6" s="16">
        <v>-678124</v>
      </c>
      <c r="P6" s="16">
        <v>-663716</v>
      </c>
      <c r="Q6" s="16">
        <v>-640340</v>
      </c>
    </row>
    <row r="7" spans="1:17" s="6" customFormat="1" ht="15.9" customHeight="1" thickBot="1" x14ac:dyDescent="0.35">
      <c r="A7" s="17" t="s">
        <v>52</v>
      </c>
      <c r="B7" s="18">
        <v>673127</v>
      </c>
      <c r="C7" s="18">
        <v>865545</v>
      </c>
      <c r="D7" s="18">
        <v>1039665</v>
      </c>
      <c r="E7" s="12"/>
      <c r="F7" s="18">
        <v>134173</v>
      </c>
      <c r="G7" s="18">
        <v>210035</v>
      </c>
      <c r="H7" s="18">
        <v>216596</v>
      </c>
      <c r="I7" s="18">
        <v>225343</v>
      </c>
      <c r="J7" s="18">
        <v>213571</v>
      </c>
      <c r="K7" s="18">
        <v>238489</v>
      </c>
      <c r="L7" s="18">
        <v>262739</v>
      </c>
      <c r="M7" s="18">
        <v>257622</v>
      </c>
      <c r="N7" s="18">
        <v>280815</v>
      </c>
      <c r="O7" s="18">
        <v>220254</v>
      </c>
      <c r="P7" s="18">
        <v>219266</v>
      </c>
      <c r="Q7" s="18">
        <v>195950</v>
      </c>
    </row>
    <row r="8" spans="1:17" s="4" customFormat="1" ht="15.9" customHeight="1" x14ac:dyDescent="0.3">
      <c r="A8" s="11" t="s">
        <v>53</v>
      </c>
      <c r="B8" s="16">
        <v>95161</v>
      </c>
      <c r="C8" s="16">
        <v>52927</v>
      </c>
      <c r="D8" s="16">
        <v>86610</v>
      </c>
      <c r="E8" s="12"/>
      <c r="F8" s="16">
        <v>62859</v>
      </c>
      <c r="G8" s="16">
        <v>12820</v>
      </c>
      <c r="H8" s="16">
        <v>9462</v>
      </c>
      <c r="I8" s="16">
        <v>9374</v>
      </c>
      <c r="J8" s="16">
        <v>21271</v>
      </c>
      <c r="K8" s="16">
        <v>12026</v>
      </c>
      <c r="L8" s="16">
        <v>32677</v>
      </c>
      <c r="M8" s="16">
        <v>11721</v>
      </c>
      <c r="N8" s="16">
        <v>30186</v>
      </c>
      <c r="O8" s="16">
        <v>11061</v>
      </c>
      <c r="P8" s="16">
        <v>21388</v>
      </c>
      <c r="Q8" s="16">
        <v>29126</v>
      </c>
    </row>
    <row r="9" spans="1:17" s="4" customFormat="1" ht="15.9" customHeight="1" x14ac:dyDescent="0.3">
      <c r="A9" s="11" t="s">
        <v>54</v>
      </c>
      <c r="B9" s="16">
        <v>-214516</v>
      </c>
      <c r="C9" s="16">
        <v>-194866</v>
      </c>
      <c r="D9" s="16">
        <v>-231462</v>
      </c>
      <c r="E9" s="12"/>
      <c r="F9" s="16">
        <v>-52098</v>
      </c>
      <c r="G9" s="16">
        <v>-43266</v>
      </c>
      <c r="H9" s="16">
        <v>-57201</v>
      </c>
      <c r="I9" s="16">
        <v>-44185</v>
      </c>
      <c r="J9" s="16">
        <v>-50214</v>
      </c>
      <c r="K9" s="16">
        <v>-53466</v>
      </c>
      <c r="L9" s="16">
        <v>-59758</v>
      </c>
      <c r="M9" s="16">
        <v>-56574</v>
      </c>
      <c r="N9" s="16">
        <v>-61664</v>
      </c>
      <c r="O9" s="16">
        <v>-61556</v>
      </c>
      <c r="P9" s="16">
        <v>-67852</v>
      </c>
      <c r="Q9" s="16">
        <v>-60089</v>
      </c>
    </row>
    <row r="10" spans="1:17" s="4" customFormat="1" ht="15.9" customHeight="1" x14ac:dyDescent="0.3">
      <c r="A10" s="11" t="s">
        <v>55</v>
      </c>
      <c r="B10" s="16">
        <v>-142405</v>
      </c>
      <c r="C10" s="16">
        <v>-145214</v>
      </c>
      <c r="D10" s="16">
        <v>-157990</v>
      </c>
      <c r="E10" s="12"/>
      <c r="F10" s="16">
        <v>-40344</v>
      </c>
      <c r="G10" s="16">
        <v>-31089</v>
      </c>
      <c r="H10" s="16">
        <v>-27587</v>
      </c>
      <c r="I10" s="16">
        <v>-37548</v>
      </c>
      <c r="J10" s="16">
        <v>-48990</v>
      </c>
      <c r="K10" s="16">
        <v>-32030</v>
      </c>
      <c r="L10" s="16">
        <v>-36635</v>
      </c>
      <c r="M10" s="16">
        <v>-37582</v>
      </c>
      <c r="N10" s="16">
        <v>-51743</v>
      </c>
      <c r="O10" s="16">
        <v>-34763</v>
      </c>
      <c r="P10" s="16">
        <v>-30435</v>
      </c>
      <c r="Q10" s="16">
        <v>-33247</v>
      </c>
    </row>
    <row r="11" spans="1:17" s="4" customFormat="1" ht="15.9" customHeight="1" x14ac:dyDescent="0.3">
      <c r="A11" s="11" t="s">
        <v>56</v>
      </c>
      <c r="B11" s="16">
        <v>-89552</v>
      </c>
      <c r="C11" s="16">
        <v>-88576</v>
      </c>
      <c r="D11" s="16">
        <v>-76503</v>
      </c>
      <c r="E11" s="12"/>
      <c r="F11" s="16">
        <v>-13396</v>
      </c>
      <c r="G11" s="16">
        <v>-31368</v>
      </c>
      <c r="H11" s="16">
        <v>-17618</v>
      </c>
      <c r="I11" s="16">
        <v>-13401</v>
      </c>
      <c r="J11" s="16">
        <v>-26189</v>
      </c>
      <c r="K11" s="16">
        <v>-14566</v>
      </c>
      <c r="L11" s="16">
        <v>-5065</v>
      </c>
      <c r="M11" s="16">
        <v>-21392</v>
      </c>
      <c r="N11" s="16">
        <v>-35480</v>
      </c>
      <c r="O11" s="16">
        <v>-8164</v>
      </c>
      <c r="P11" s="16">
        <v>-10622</v>
      </c>
      <c r="Q11" s="16">
        <v>-8874</v>
      </c>
    </row>
    <row r="12" spans="1:17" s="6" customFormat="1" ht="15.9" customHeight="1" thickBot="1" x14ac:dyDescent="0.35">
      <c r="A12" s="20" t="s">
        <v>57</v>
      </c>
      <c r="B12" s="18">
        <v>321815</v>
      </c>
      <c r="C12" s="18">
        <v>489816</v>
      </c>
      <c r="D12" s="18">
        <v>660320</v>
      </c>
      <c r="E12" s="12"/>
      <c r="F12" s="18">
        <v>91194</v>
      </c>
      <c r="G12" s="18">
        <v>117132</v>
      </c>
      <c r="H12" s="18">
        <v>123652</v>
      </c>
      <c r="I12" s="18">
        <v>139583</v>
      </c>
      <c r="J12" s="18">
        <v>109449</v>
      </c>
      <c r="K12" s="18">
        <v>150453</v>
      </c>
      <c r="L12" s="18">
        <v>193958</v>
      </c>
      <c r="M12" s="18">
        <v>153795</v>
      </c>
      <c r="N12" s="18">
        <v>162114</v>
      </c>
      <c r="O12" s="18">
        <v>126832</v>
      </c>
      <c r="P12" s="18">
        <v>131745</v>
      </c>
      <c r="Q12" s="18">
        <v>122866</v>
      </c>
    </row>
    <row r="13" spans="1:17" s="4" customFormat="1" ht="15.9" customHeight="1" x14ac:dyDescent="0.3">
      <c r="A13" s="11" t="s">
        <v>58</v>
      </c>
      <c r="B13" s="16">
        <v>8371</v>
      </c>
      <c r="C13" s="16">
        <v>6406</v>
      </c>
      <c r="D13" s="16">
        <v>23551</v>
      </c>
      <c r="E13" s="12"/>
      <c r="F13" s="16">
        <v>3103</v>
      </c>
      <c r="G13" s="16">
        <v>1033</v>
      </c>
      <c r="H13" s="16">
        <v>1443</v>
      </c>
      <c r="I13" s="16">
        <v>3225</v>
      </c>
      <c r="J13" s="16">
        <v>705</v>
      </c>
      <c r="K13" s="16">
        <v>1488</v>
      </c>
      <c r="L13" s="16">
        <v>10435</v>
      </c>
      <c r="M13" s="16">
        <v>-2837</v>
      </c>
      <c r="N13" s="16">
        <v>14465</v>
      </c>
      <c r="O13" s="16">
        <v>3506</v>
      </c>
      <c r="P13" s="16">
        <v>-157</v>
      </c>
      <c r="Q13" s="16">
        <v>3023</v>
      </c>
    </row>
    <row r="14" spans="1:17" s="4" customFormat="1" ht="15.9" customHeight="1" x14ac:dyDescent="0.3">
      <c r="A14" s="11" t="s">
        <v>59</v>
      </c>
      <c r="B14" s="16">
        <v>-151364</v>
      </c>
      <c r="C14" s="16">
        <v>-219003</v>
      </c>
      <c r="D14" s="16">
        <v>-59595</v>
      </c>
      <c r="E14" s="12"/>
      <c r="F14" s="16">
        <v>-31498</v>
      </c>
      <c r="G14" s="16">
        <v>-48464</v>
      </c>
      <c r="H14" s="16">
        <v>-16232</v>
      </c>
      <c r="I14" s="16">
        <v>-30584</v>
      </c>
      <c r="J14" s="16">
        <v>-123723</v>
      </c>
      <c r="K14" s="16">
        <v>-20182</v>
      </c>
      <c r="L14" s="16">
        <v>-2265</v>
      </c>
      <c r="M14" s="16">
        <v>-16764</v>
      </c>
      <c r="N14" s="16">
        <v>-20384</v>
      </c>
      <c r="O14" s="16">
        <v>-34590</v>
      </c>
      <c r="P14" s="16">
        <v>-9499</v>
      </c>
      <c r="Q14" s="16">
        <v>-11220</v>
      </c>
    </row>
    <row r="15" spans="1:17" s="6" customFormat="1" ht="15.9" customHeight="1" thickBot="1" x14ac:dyDescent="0.35">
      <c r="A15" s="20" t="s">
        <v>60</v>
      </c>
      <c r="B15" s="18">
        <v>-142993</v>
      </c>
      <c r="C15" s="18">
        <v>-212597</v>
      </c>
      <c r="D15" s="18">
        <v>-36044</v>
      </c>
      <c r="E15" s="12"/>
      <c r="F15" s="18">
        <v>-28395</v>
      </c>
      <c r="G15" s="18">
        <v>-47431</v>
      </c>
      <c r="H15" s="18">
        <v>-14789</v>
      </c>
      <c r="I15" s="18">
        <v>-27359</v>
      </c>
      <c r="J15" s="18">
        <v>-123018</v>
      </c>
      <c r="K15" s="18">
        <v>-18694</v>
      </c>
      <c r="L15" s="18">
        <v>8170</v>
      </c>
      <c r="M15" s="18">
        <v>-19601</v>
      </c>
      <c r="N15" s="18">
        <v>-5919</v>
      </c>
      <c r="O15" s="18">
        <v>-31084</v>
      </c>
      <c r="P15" s="18">
        <v>-9656</v>
      </c>
      <c r="Q15" s="18">
        <v>-8197</v>
      </c>
    </row>
    <row r="16" spans="1:17" s="4" customFormat="1" ht="15.9" customHeight="1" x14ac:dyDescent="0.3">
      <c r="A16" s="11" t="s">
        <v>61</v>
      </c>
      <c r="B16" s="16">
        <v>251</v>
      </c>
      <c r="C16" s="16">
        <v>163</v>
      </c>
      <c r="D16" s="16">
        <v>674</v>
      </c>
      <c r="E16" s="12"/>
      <c r="F16" s="16">
        <v>-21</v>
      </c>
      <c r="G16" s="16">
        <v>104</v>
      </c>
      <c r="H16" s="16">
        <v>78</v>
      </c>
      <c r="I16" s="16">
        <v>-107</v>
      </c>
      <c r="J16" s="16">
        <v>88</v>
      </c>
      <c r="K16" s="16">
        <v>383</v>
      </c>
      <c r="L16" s="16">
        <v>86</v>
      </c>
      <c r="M16" s="16">
        <v>-41</v>
      </c>
      <c r="N16" s="16">
        <v>246</v>
      </c>
      <c r="O16" s="16">
        <v>-51</v>
      </c>
      <c r="P16" s="16">
        <v>225</v>
      </c>
      <c r="Q16" s="16">
        <v>-12</v>
      </c>
    </row>
    <row r="17" spans="1:18" s="6" customFormat="1" ht="15.9" customHeight="1" thickBot="1" x14ac:dyDescent="0.35">
      <c r="A17" s="20" t="s">
        <v>62</v>
      </c>
      <c r="B17" s="18">
        <v>179073</v>
      </c>
      <c r="C17" s="18">
        <v>277382</v>
      </c>
      <c r="D17" s="18">
        <v>624950</v>
      </c>
      <c r="E17" s="12"/>
      <c r="F17" s="18">
        <f>+F15+F16+F12</f>
        <v>62778</v>
      </c>
      <c r="G17" s="18">
        <f t="shared" ref="G17:N17" si="0">+G15+G16+G12</f>
        <v>69805</v>
      </c>
      <c r="H17" s="18">
        <f t="shared" si="0"/>
        <v>108941</v>
      </c>
      <c r="I17" s="18">
        <f t="shared" si="0"/>
        <v>112117</v>
      </c>
      <c r="J17" s="18">
        <f t="shared" si="0"/>
        <v>-13481</v>
      </c>
      <c r="K17" s="18">
        <f t="shared" si="0"/>
        <v>132142</v>
      </c>
      <c r="L17" s="18">
        <f t="shared" si="0"/>
        <v>202214</v>
      </c>
      <c r="M17" s="18">
        <f t="shared" si="0"/>
        <v>134153</v>
      </c>
      <c r="N17" s="18">
        <f t="shared" si="0"/>
        <v>156441</v>
      </c>
      <c r="O17" s="18">
        <v>95697</v>
      </c>
      <c r="P17" s="18">
        <v>122314</v>
      </c>
      <c r="Q17" s="18">
        <v>114657</v>
      </c>
    </row>
    <row r="18" spans="1:18" s="4" customFormat="1" ht="15.9" customHeight="1" x14ac:dyDescent="0.3">
      <c r="A18" s="11" t="s">
        <v>63</v>
      </c>
      <c r="B18" s="16">
        <v>-45291</v>
      </c>
      <c r="C18" s="16">
        <v>68623</v>
      </c>
      <c r="D18" s="16">
        <v>-30814</v>
      </c>
      <c r="E18" s="12"/>
      <c r="F18" s="16">
        <v>-794</v>
      </c>
      <c r="G18" s="16">
        <v>-16582</v>
      </c>
      <c r="H18" s="16">
        <v>-23381</v>
      </c>
      <c r="I18" s="16">
        <v>7215</v>
      </c>
      <c r="J18" s="16">
        <v>101371</v>
      </c>
      <c r="K18" s="16">
        <v>-29904</v>
      </c>
      <c r="L18" s="16">
        <v>-40135</v>
      </c>
      <c r="M18" s="16">
        <v>21417</v>
      </c>
      <c r="N18" s="16">
        <v>17808</v>
      </c>
      <c r="O18" s="16">
        <v>-17608</v>
      </c>
      <c r="P18" s="16">
        <v>-29249</v>
      </c>
      <c r="Q18" s="16">
        <v>-29502</v>
      </c>
    </row>
    <row r="19" spans="1:18" s="6" customFormat="1" ht="15.9" customHeight="1" thickBot="1" x14ac:dyDescent="0.35">
      <c r="A19" s="20" t="s">
        <v>64</v>
      </c>
      <c r="B19" s="18">
        <v>133782</v>
      </c>
      <c r="C19" s="18">
        <v>346005</v>
      </c>
      <c r="D19" s="18">
        <v>594136</v>
      </c>
      <c r="E19" s="12"/>
      <c r="F19" s="18">
        <f t="shared" ref="F19:N19" si="1">+F17+F18</f>
        <v>61984</v>
      </c>
      <c r="G19" s="18">
        <f t="shared" si="1"/>
        <v>53223</v>
      </c>
      <c r="H19" s="18">
        <f t="shared" si="1"/>
        <v>85560</v>
      </c>
      <c r="I19" s="18">
        <f t="shared" si="1"/>
        <v>119332</v>
      </c>
      <c r="J19" s="18">
        <f t="shared" si="1"/>
        <v>87890</v>
      </c>
      <c r="K19" s="18">
        <f t="shared" si="1"/>
        <v>102238</v>
      </c>
      <c r="L19" s="18">
        <f t="shared" si="1"/>
        <v>162079</v>
      </c>
      <c r="M19" s="18">
        <f t="shared" si="1"/>
        <v>155570</v>
      </c>
      <c r="N19" s="18">
        <f t="shared" si="1"/>
        <v>174249</v>
      </c>
      <c r="O19" s="18">
        <v>78089</v>
      </c>
      <c r="P19" s="18">
        <v>93065</v>
      </c>
      <c r="Q19" s="18">
        <v>85155</v>
      </c>
    </row>
    <row r="20" spans="1:18" s="4" customFormat="1" ht="15.9" customHeight="1" x14ac:dyDescent="0.3">
      <c r="A20" s="10" t="s">
        <v>65</v>
      </c>
      <c r="B20" s="21"/>
      <c r="C20" s="21"/>
      <c r="D20" s="21"/>
      <c r="E20" s="12"/>
      <c r="F20" s="21"/>
      <c r="G20" s="21"/>
      <c r="H20" s="21"/>
      <c r="I20" s="21"/>
      <c r="J20" s="21"/>
      <c r="K20" s="21"/>
      <c r="L20" s="21"/>
      <c r="M20" s="21"/>
      <c r="N20" s="21"/>
      <c r="O20" s="21"/>
      <c r="P20" s="21"/>
      <c r="Q20" s="21">
        <v>0</v>
      </c>
    </row>
    <row r="21" spans="1:18" s="6" customFormat="1" ht="15.9" customHeight="1" thickBot="1" x14ac:dyDescent="0.35">
      <c r="A21" s="20" t="s">
        <v>66</v>
      </c>
      <c r="B21" s="18">
        <v>32571</v>
      </c>
      <c r="C21" s="18">
        <v>0</v>
      </c>
      <c r="D21" s="18">
        <v>0</v>
      </c>
      <c r="E21" s="12"/>
      <c r="F21" s="18">
        <v>49725</v>
      </c>
      <c r="G21" s="18">
        <v>0</v>
      </c>
      <c r="H21" s="18">
        <v>0</v>
      </c>
      <c r="I21" s="18">
        <v>0</v>
      </c>
      <c r="J21" s="18">
        <v>0</v>
      </c>
      <c r="K21" s="18">
        <v>0</v>
      </c>
      <c r="L21" s="18">
        <v>0</v>
      </c>
      <c r="M21" s="18">
        <v>0</v>
      </c>
      <c r="N21" s="18">
        <v>0</v>
      </c>
      <c r="O21" s="18">
        <v>0</v>
      </c>
      <c r="P21" s="18">
        <v>0</v>
      </c>
      <c r="Q21" s="18">
        <v>0</v>
      </c>
    </row>
    <row r="22" spans="1:18" s="7" customFormat="1" ht="15.9" customHeight="1" thickBot="1" x14ac:dyDescent="0.35">
      <c r="A22" s="22" t="s">
        <v>67</v>
      </c>
      <c r="B22" s="23">
        <v>166353</v>
      </c>
      <c r="C22" s="23">
        <v>346005</v>
      </c>
      <c r="D22" s="23">
        <v>594136</v>
      </c>
      <c r="E22" s="12"/>
      <c r="F22" s="23">
        <f>+F19+F21</f>
        <v>111709</v>
      </c>
      <c r="G22" s="23">
        <f t="shared" ref="G22:N22" si="2">+G19+G21</f>
        <v>53223</v>
      </c>
      <c r="H22" s="23">
        <f t="shared" si="2"/>
        <v>85560</v>
      </c>
      <c r="I22" s="23">
        <f t="shared" si="2"/>
        <v>119332</v>
      </c>
      <c r="J22" s="23">
        <f t="shared" si="2"/>
        <v>87890</v>
      </c>
      <c r="K22" s="23">
        <f t="shared" si="2"/>
        <v>102238</v>
      </c>
      <c r="L22" s="23">
        <f t="shared" si="2"/>
        <v>162079</v>
      </c>
      <c r="M22" s="23">
        <f t="shared" si="2"/>
        <v>155570</v>
      </c>
      <c r="N22" s="23">
        <f t="shared" si="2"/>
        <v>174249</v>
      </c>
      <c r="O22" s="23">
        <v>78089</v>
      </c>
      <c r="P22" s="23">
        <v>93065</v>
      </c>
      <c r="Q22" s="23">
        <v>85155</v>
      </c>
    </row>
    <row r="23" spans="1:18" s="4" customFormat="1" ht="15.9" customHeight="1" x14ac:dyDescent="0.3">
      <c r="A23" s="11" t="s">
        <v>68</v>
      </c>
      <c r="B23" s="21"/>
      <c r="C23" s="21"/>
      <c r="D23" s="21"/>
      <c r="E23" s="12"/>
      <c r="F23" s="21"/>
      <c r="G23" s="21">
        <v>0</v>
      </c>
      <c r="H23" s="21"/>
      <c r="I23" s="21"/>
      <c r="J23" s="21"/>
      <c r="K23" s="21">
        <v>0</v>
      </c>
      <c r="L23" s="21"/>
      <c r="M23" s="21"/>
      <c r="N23" s="21"/>
      <c r="O23" s="21"/>
      <c r="P23" s="21"/>
      <c r="Q23" s="21">
        <v>0</v>
      </c>
    </row>
    <row r="24" spans="1:18" s="4" customFormat="1" ht="15.9" customHeight="1" x14ac:dyDescent="0.3">
      <c r="A24" s="11" t="s">
        <v>69</v>
      </c>
      <c r="B24" s="16">
        <v>167116</v>
      </c>
      <c r="C24" s="16">
        <v>342987</v>
      </c>
      <c r="D24" s="16">
        <v>593513</v>
      </c>
      <c r="E24" s="12"/>
      <c r="F24" s="16">
        <v>111004</v>
      </c>
      <c r="G24" s="16">
        <v>52209</v>
      </c>
      <c r="H24" s="16">
        <v>86248</v>
      </c>
      <c r="I24" s="16">
        <v>116801</v>
      </c>
      <c r="J24" s="16">
        <v>87729</v>
      </c>
      <c r="K24" s="16">
        <v>102068</v>
      </c>
      <c r="L24" s="16">
        <v>161925</v>
      </c>
      <c r="M24" s="16">
        <v>155506</v>
      </c>
      <c r="N24" s="16">
        <v>174014</v>
      </c>
      <c r="O24" s="16">
        <v>78003</v>
      </c>
      <c r="P24" s="16">
        <v>92941</v>
      </c>
      <c r="Q24" s="16">
        <v>85003</v>
      </c>
    </row>
    <row r="25" spans="1:18" s="6" customFormat="1" ht="15.9" customHeight="1" thickBot="1" x14ac:dyDescent="0.35">
      <c r="A25" s="25" t="s">
        <v>70</v>
      </c>
      <c r="B25" s="26">
        <v>-763</v>
      </c>
      <c r="C25" s="26">
        <v>3018</v>
      </c>
      <c r="D25" s="26">
        <v>623</v>
      </c>
      <c r="E25" s="12"/>
      <c r="F25" s="26">
        <v>705</v>
      </c>
      <c r="G25" s="26">
        <v>1014</v>
      </c>
      <c r="H25" s="26">
        <v>-688</v>
      </c>
      <c r="I25" s="26">
        <v>2531</v>
      </c>
      <c r="J25" s="26">
        <v>161</v>
      </c>
      <c r="K25" s="26">
        <v>170</v>
      </c>
      <c r="L25" s="26">
        <v>154</v>
      </c>
      <c r="M25" s="26">
        <v>64</v>
      </c>
      <c r="N25" s="26">
        <v>235</v>
      </c>
      <c r="O25" s="26">
        <v>86</v>
      </c>
      <c r="P25" s="26">
        <v>124</v>
      </c>
      <c r="Q25" s="26">
        <v>152</v>
      </c>
    </row>
    <row r="26" spans="1:18" s="4" customFormat="1" ht="15.9" customHeight="1" x14ac:dyDescent="0.3">
      <c r="A26" s="10" t="s">
        <v>71</v>
      </c>
      <c r="B26" s="21"/>
      <c r="C26" s="21"/>
      <c r="D26" s="21"/>
      <c r="E26" s="12"/>
      <c r="F26" s="21"/>
      <c r="G26" s="21">
        <v>0</v>
      </c>
      <c r="H26" s="21"/>
      <c r="I26" s="21"/>
      <c r="J26" s="21"/>
      <c r="K26" s="21">
        <v>0</v>
      </c>
      <c r="L26" s="21"/>
      <c r="M26" s="21"/>
      <c r="N26" s="21"/>
      <c r="O26" s="21"/>
      <c r="P26" s="21"/>
      <c r="Q26" s="21">
        <v>0</v>
      </c>
    </row>
    <row r="27" spans="1:18" s="4" customFormat="1" ht="15.9" customHeight="1" x14ac:dyDescent="0.3">
      <c r="A27" s="11" t="s">
        <v>72</v>
      </c>
      <c r="B27" s="27">
        <v>3.17</v>
      </c>
      <c r="C27" s="27">
        <v>6.51</v>
      </c>
      <c r="D27" s="27">
        <v>11.26</v>
      </c>
      <c r="E27" s="12"/>
      <c r="F27" s="27">
        <v>2.11</v>
      </c>
      <c r="G27" s="27">
        <v>0.99</v>
      </c>
      <c r="H27" s="27">
        <v>1.64</v>
      </c>
      <c r="I27" s="27">
        <v>2.21</v>
      </c>
      <c r="J27" s="27">
        <v>1.67</v>
      </c>
      <c r="K27" s="27">
        <v>1.94</v>
      </c>
      <c r="L27" s="27">
        <v>3.07</v>
      </c>
      <c r="M27" s="27">
        <v>2.95</v>
      </c>
      <c r="N27" s="27">
        <v>3.3</v>
      </c>
      <c r="O27" s="27">
        <v>1.48</v>
      </c>
      <c r="P27" s="27">
        <v>1.7600000000000002</v>
      </c>
      <c r="Q27" s="27">
        <v>2.95</v>
      </c>
    </row>
    <row r="28" spans="1:18" s="6" customFormat="1" ht="15.9" customHeight="1" thickBot="1" x14ac:dyDescent="0.35">
      <c r="A28" s="25" t="s">
        <v>73</v>
      </c>
      <c r="B28" s="28">
        <v>3.17</v>
      </c>
      <c r="C28" s="28">
        <v>6.51</v>
      </c>
      <c r="D28" s="28">
        <v>11.26</v>
      </c>
      <c r="E28" s="12"/>
      <c r="F28" s="28">
        <v>2.11</v>
      </c>
      <c r="G28" s="28">
        <v>0.99</v>
      </c>
      <c r="H28" s="28">
        <v>1.64</v>
      </c>
      <c r="I28" s="28">
        <v>2.21</v>
      </c>
      <c r="J28" s="28">
        <v>1.67</v>
      </c>
      <c r="K28" s="28">
        <v>1.94</v>
      </c>
      <c r="L28" s="28">
        <v>3.07</v>
      </c>
      <c r="M28" s="28">
        <v>2.95</v>
      </c>
      <c r="N28" s="28">
        <v>3.3</v>
      </c>
      <c r="O28" s="28">
        <v>1.48</v>
      </c>
      <c r="P28" s="28">
        <v>1.7600000000000002</v>
      </c>
      <c r="Q28" s="28">
        <v>2.95</v>
      </c>
    </row>
    <row r="29" spans="1:18" s="4" customFormat="1" ht="15.9" customHeight="1" x14ac:dyDescent="0.3">
      <c r="A29" s="10" t="s">
        <v>74</v>
      </c>
      <c r="B29" s="29"/>
      <c r="C29" s="29"/>
      <c r="D29" s="29"/>
      <c r="E29" s="12"/>
      <c r="F29" s="29"/>
      <c r="G29" s="29">
        <v>0</v>
      </c>
      <c r="H29" s="29"/>
      <c r="I29" s="29"/>
      <c r="J29" s="29"/>
      <c r="K29" s="29">
        <v>0</v>
      </c>
      <c r="L29" s="29"/>
      <c r="M29" s="29"/>
      <c r="N29" s="29"/>
      <c r="O29" s="29"/>
      <c r="P29" s="29"/>
      <c r="Q29" s="29">
        <v>0</v>
      </c>
    </row>
    <row r="30" spans="1:18" s="4" customFormat="1" ht="15.9" customHeight="1" x14ac:dyDescent="0.3">
      <c r="A30" s="11" t="s">
        <v>72</v>
      </c>
      <c r="B30" s="27">
        <v>2.5499999999999998</v>
      </c>
      <c r="C30" s="27">
        <v>6.51</v>
      </c>
      <c r="D30" s="27">
        <v>11.26</v>
      </c>
      <c r="E30" s="12"/>
      <c r="F30" s="27">
        <v>1.1599999999999999</v>
      </c>
      <c r="G30" s="27">
        <v>0.99</v>
      </c>
      <c r="H30" s="27">
        <v>1.64</v>
      </c>
      <c r="I30" s="27">
        <v>2.21</v>
      </c>
      <c r="J30" s="27">
        <v>1.67</v>
      </c>
      <c r="K30" s="27">
        <v>1.94</v>
      </c>
      <c r="L30" s="27">
        <v>3.07</v>
      </c>
      <c r="M30" s="27">
        <v>2.95</v>
      </c>
      <c r="N30" s="27">
        <v>3.3</v>
      </c>
      <c r="O30" s="27">
        <v>1.48</v>
      </c>
      <c r="P30" s="27">
        <v>1.7600000000000002</v>
      </c>
      <c r="Q30" s="27">
        <v>1.62</v>
      </c>
      <c r="R30" s="57"/>
    </row>
    <row r="31" spans="1:18" s="6" customFormat="1" ht="15.9" customHeight="1" thickBot="1" x14ac:dyDescent="0.35">
      <c r="A31" s="25" t="s">
        <v>73</v>
      </c>
      <c r="B31" s="28">
        <v>2.5499999999999998</v>
      </c>
      <c r="C31" s="28">
        <v>6.51</v>
      </c>
      <c r="D31" s="28">
        <v>11.26</v>
      </c>
      <c r="E31" s="12"/>
      <c r="F31" s="28">
        <v>1.1599999999999999</v>
      </c>
      <c r="G31" s="28">
        <v>0.99</v>
      </c>
      <c r="H31" s="28">
        <v>1.64</v>
      </c>
      <c r="I31" s="28">
        <v>2.21</v>
      </c>
      <c r="J31" s="28">
        <v>1.67</v>
      </c>
      <c r="K31" s="28">
        <v>1.94</v>
      </c>
      <c r="L31" s="28">
        <v>3.07</v>
      </c>
      <c r="M31" s="28">
        <v>2.95</v>
      </c>
      <c r="N31" s="28">
        <v>3.3</v>
      </c>
      <c r="O31" s="28">
        <v>1.48</v>
      </c>
      <c r="P31" s="28">
        <v>1.7600000000000002</v>
      </c>
      <c r="Q31" s="28">
        <v>1.62</v>
      </c>
    </row>
    <row r="32" spans="1:18" s="4" customFormat="1" ht="15.9" customHeight="1" x14ac:dyDescent="0.3">
      <c r="A32" s="30"/>
      <c r="B32" s="31"/>
      <c r="C32" s="31"/>
      <c r="D32" s="31"/>
      <c r="E32" s="12"/>
      <c r="F32" s="31"/>
      <c r="G32" s="31">
        <v>0</v>
      </c>
      <c r="H32" s="31"/>
      <c r="I32" s="31"/>
      <c r="J32" s="31"/>
      <c r="K32" s="31">
        <v>0</v>
      </c>
      <c r="L32" s="31"/>
      <c r="M32" s="31"/>
      <c r="N32" s="31"/>
      <c r="O32" s="31"/>
      <c r="P32" s="31"/>
      <c r="Q32" s="31">
        <v>0</v>
      </c>
    </row>
    <row r="33" spans="1:17" s="4" customFormat="1" ht="15.9" customHeight="1" x14ac:dyDescent="0.3">
      <c r="A33" s="32" t="s">
        <v>77</v>
      </c>
      <c r="B33" s="16">
        <v>526301.97025999997</v>
      </c>
      <c r="C33" s="16">
        <v>707538</v>
      </c>
      <c r="D33" s="16">
        <v>883793</v>
      </c>
      <c r="E33" s="12"/>
      <c r="F33" s="16">
        <v>145326.78661199997</v>
      </c>
      <c r="G33" s="16">
        <v>173091</v>
      </c>
      <c r="H33" s="16">
        <v>178150</v>
      </c>
      <c r="I33" s="16">
        <v>191342</v>
      </c>
      <c r="J33" s="16">
        <v>164955</v>
      </c>
      <c r="K33" s="16">
        <v>203581</v>
      </c>
      <c r="L33" s="16">
        <v>250174</v>
      </c>
      <c r="M33" s="16">
        <v>208378</v>
      </c>
      <c r="N33" s="16">
        <v>221660</v>
      </c>
      <c r="O33" s="16">
        <v>186397</v>
      </c>
      <c r="P33" s="16">
        <v>191334</v>
      </c>
      <c r="Q33" s="16">
        <v>185489</v>
      </c>
    </row>
    <row r="34" spans="1:17" s="6" customFormat="1" ht="15.9" customHeight="1" thickBot="1" x14ac:dyDescent="0.35">
      <c r="A34" s="33" t="s">
        <v>76</v>
      </c>
      <c r="B34" s="26">
        <v>511126</v>
      </c>
      <c r="C34" s="26">
        <v>748456</v>
      </c>
      <c r="D34" s="26">
        <v>876832</v>
      </c>
      <c r="E34" s="12"/>
      <c r="F34" s="26">
        <v>95475</v>
      </c>
      <c r="G34" s="26">
        <v>192758</v>
      </c>
      <c r="H34" s="26">
        <v>187847</v>
      </c>
      <c r="I34" s="26">
        <v>199393</v>
      </c>
      <c r="J34" s="26">
        <v>168458</v>
      </c>
      <c r="K34" s="26">
        <v>206263</v>
      </c>
      <c r="L34" s="26">
        <v>227784</v>
      </c>
      <c r="M34" s="26">
        <v>212820</v>
      </c>
      <c r="N34" s="26">
        <v>229965</v>
      </c>
      <c r="O34" s="26">
        <v>186677</v>
      </c>
      <c r="P34" s="26">
        <v>191901</v>
      </c>
      <c r="Q34" s="26">
        <v>178419</v>
      </c>
    </row>
    <row r="35" spans="1:17" x14ac:dyDescent="0.3">
      <c r="A35" s="34"/>
      <c r="B35" s="34"/>
      <c r="C35" s="34"/>
      <c r="D35" s="34"/>
      <c r="E35" s="35"/>
      <c r="F35" s="55">
        <f>+F24+F25-F22</f>
        <v>0</v>
      </c>
      <c r="G35" s="55"/>
      <c r="H35" s="55"/>
      <c r="I35" s="55"/>
      <c r="J35" s="55"/>
      <c r="K35" s="55"/>
      <c r="L35" s="55"/>
      <c r="M35" s="55"/>
      <c r="N35" s="55"/>
      <c r="O35" s="55"/>
      <c r="P35" s="55"/>
      <c r="Q35" s="55"/>
    </row>
    <row r="36" spans="1:17" x14ac:dyDescent="0.3">
      <c r="A36" s="34"/>
      <c r="B36" s="34"/>
      <c r="C36" s="34"/>
      <c r="D36" s="34"/>
      <c r="E36" s="34"/>
      <c r="F36" s="34"/>
      <c r="G36" s="34"/>
      <c r="H36" s="34"/>
      <c r="I36" s="34"/>
      <c r="J36" s="34"/>
      <c r="K36" s="34"/>
    </row>
    <row r="37" spans="1:17" s="8" customFormat="1" ht="12" x14ac:dyDescent="0.25">
      <c r="A37" s="93" t="s">
        <v>75</v>
      </c>
      <c r="B37" s="36"/>
      <c r="C37" s="36"/>
      <c r="D37" s="36"/>
      <c r="E37" s="36"/>
      <c r="F37" s="36"/>
      <c r="G37" s="36"/>
      <c r="H37" s="36"/>
      <c r="I37" s="36"/>
      <c r="J37" s="36"/>
      <c r="K37" s="36"/>
    </row>
    <row r="38" spans="1:17" s="8" customFormat="1" ht="12" x14ac:dyDescent="0.25">
      <c r="A38" s="93" t="s">
        <v>78</v>
      </c>
      <c r="B38" s="36"/>
      <c r="C38" s="36"/>
      <c r="D38" s="36"/>
      <c r="E38" s="36"/>
      <c r="F38" s="36"/>
      <c r="G38" s="36"/>
      <c r="H38" s="36"/>
      <c r="I38" s="36"/>
      <c r="J38" s="36"/>
      <c r="K38" s="36"/>
    </row>
    <row r="39" spans="1:17" x14ac:dyDescent="0.3">
      <c r="A39" s="36"/>
      <c r="B39" s="34"/>
      <c r="C39" s="34"/>
      <c r="D39" s="34"/>
      <c r="E39" s="34"/>
      <c r="F39" s="34"/>
      <c r="G39" s="34"/>
      <c r="H39" s="34"/>
      <c r="I39" s="34"/>
      <c r="J39" s="34"/>
      <c r="K39" s="34"/>
    </row>
    <row r="40" spans="1:17" x14ac:dyDescent="0.3">
      <c r="A40" s="36"/>
      <c r="B40" s="34"/>
      <c r="C40" s="34"/>
      <c r="D40" s="34"/>
      <c r="E40" s="34"/>
      <c r="F40" s="34"/>
      <c r="G40" s="34"/>
      <c r="H40" s="34"/>
      <c r="I40" s="34"/>
      <c r="J40" s="34"/>
      <c r="K40" s="34"/>
    </row>
  </sheetData>
  <pageMargins left="0.7" right="0.7" top="0.75" bottom="0.75" header="0.3" footer="0.3"/>
  <pageSetup paperSize="8"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B5C2"/>
    <pageSetUpPr fitToPage="1"/>
  </sheetPr>
  <dimension ref="A1:T57"/>
  <sheetViews>
    <sheetView zoomScale="90" zoomScaleNormal="90" workbookViewId="0">
      <pane xSplit="1" ySplit="3" topLeftCell="I27" activePane="bottomRight" state="frozen"/>
      <selection pane="topRight" activeCell="B1" sqref="B1"/>
      <selection pane="bottomLeft" activeCell="A2" sqref="A2"/>
      <selection pane="bottomRight" activeCell="T43" sqref="T43"/>
    </sheetView>
  </sheetViews>
  <sheetFormatPr defaultColWidth="9.109375" defaultRowHeight="14.4" x14ac:dyDescent="0.3"/>
  <cols>
    <col min="1" max="1" width="67.109375" style="41" customWidth="1"/>
    <col min="2" max="2" width="10.6640625" style="38" customWidth="1"/>
    <col min="3" max="3" width="11.33203125" style="38" customWidth="1"/>
    <col min="4" max="4" width="10.6640625" style="38" customWidth="1"/>
    <col min="5" max="5" width="10.5546875" style="3" customWidth="1"/>
    <col min="6" max="20" width="10.6640625" style="38" customWidth="1"/>
    <col min="21" max="16384" width="9.109375" style="3"/>
  </cols>
  <sheetData>
    <row r="1" spans="1:20" ht="21" x14ac:dyDescent="0.4">
      <c r="A1" s="9" t="s">
        <v>79</v>
      </c>
    </row>
    <row r="2" spans="1:20" s="4" customFormat="1" ht="13.8" x14ac:dyDescent="0.3">
      <c r="A2" s="39"/>
      <c r="B2" s="40"/>
      <c r="C2" s="40"/>
      <c r="D2" s="40"/>
      <c r="F2" s="40"/>
      <c r="G2" s="40"/>
      <c r="H2" s="40"/>
      <c r="I2" s="40"/>
      <c r="J2" s="40"/>
      <c r="K2" s="40"/>
      <c r="L2" s="40"/>
      <c r="M2" s="40"/>
      <c r="N2" s="40"/>
      <c r="O2" s="40"/>
      <c r="P2" s="40"/>
      <c r="Q2" s="40"/>
      <c r="R2" s="40"/>
      <c r="S2" s="40"/>
      <c r="T2" s="40"/>
    </row>
    <row r="3" spans="1:20" s="12" customFormat="1" ht="15.9" customHeight="1" x14ac:dyDescent="0.3">
      <c r="A3" s="42" t="s">
        <v>48</v>
      </c>
      <c r="B3" s="43" t="s">
        <v>3</v>
      </c>
      <c r="C3" s="43" t="s">
        <v>38</v>
      </c>
      <c r="D3" s="43" t="s">
        <v>27</v>
      </c>
      <c r="F3" s="43" t="s">
        <v>18</v>
      </c>
      <c r="G3" s="43" t="s">
        <v>12</v>
      </c>
      <c r="H3" s="43" t="s">
        <v>13</v>
      </c>
      <c r="I3" s="43" t="s">
        <v>3</v>
      </c>
      <c r="J3" s="43" t="s">
        <v>17</v>
      </c>
      <c r="K3" s="43" t="s">
        <v>14</v>
      </c>
      <c r="L3" s="43" t="s">
        <v>15</v>
      </c>
      <c r="M3" s="43" t="s">
        <v>2</v>
      </c>
      <c r="N3" s="43" t="s">
        <v>20</v>
      </c>
      <c r="O3" s="43" t="s">
        <v>23</v>
      </c>
      <c r="P3" s="43" t="s">
        <v>25</v>
      </c>
      <c r="Q3" s="43" t="s">
        <v>28</v>
      </c>
      <c r="R3" s="43" t="s">
        <v>222</v>
      </c>
      <c r="S3" s="43" t="s">
        <v>225</v>
      </c>
      <c r="T3" s="43" t="s">
        <v>227</v>
      </c>
    </row>
    <row r="4" spans="1:20" s="13" customFormat="1" ht="15.9" customHeight="1" x14ac:dyDescent="0.3">
      <c r="A4" s="45" t="s">
        <v>80</v>
      </c>
      <c r="B4" s="46"/>
      <c r="C4" s="46"/>
      <c r="D4" s="46"/>
      <c r="F4" s="46"/>
      <c r="G4" s="46"/>
      <c r="H4" s="46"/>
      <c r="I4" s="46"/>
      <c r="J4" s="46"/>
      <c r="K4" s="46"/>
      <c r="L4" s="46"/>
      <c r="M4" s="46"/>
      <c r="N4" s="46"/>
      <c r="O4" s="46"/>
      <c r="P4" s="46"/>
      <c r="Q4" s="46"/>
      <c r="R4" s="46"/>
      <c r="S4" s="46"/>
      <c r="T4" s="46"/>
    </row>
    <row r="5" spans="1:20" s="13" customFormat="1" ht="15.9" customHeight="1" x14ac:dyDescent="0.3">
      <c r="A5" s="47" t="s">
        <v>81</v>
      </c>
      <c r="B5" s="16">
        <v>2036738</v>
      </c>
      <c r="C5" s="16">
        <v>2305005</v>
      </c>
      <c r="D5" s="16">
        <v>2623660</v>
      </c>
      <c r="F5" s="16">
        <v>1809129</v>
      </c>
      <c r="G5" s="16">
        <v>1823687</v>
      </c>
      <c r="H5" s="16">
        <v>1867709</v>
      </c>
      <c r="I5" s="16">
        <v>2036738</v>
      </c>
      <c r="J5" s="16">
        <v>2026452</v>
      </c>
      <c r="K5" s="16">
        <v>2082750</v>
      </c>
      <c r="L5" s="16">
        <v>2160008</v>
      </c>
      <c r="M5" s="16">
        <v>2305005</v>
      </c>
      <c r="N5" s="16">
        <v>2364982</v>
      </c>
      <c r="O5" s="16">
        <v>2479935</v>
      </c>
      <c r="P5" s="16">
        <v>2501586</v>
      </c>
      <c r="Q5" s="16">
        <v>2623660</v>
      </c>
      <c r="R5" s="16">
        <v>2588444</v>
      </c>
      <c r="S5" s="16">
        <v>2611613</v>
      </c>
      <c r="T5" s="16">
        <v>2657285</v>
      </c>
    </row>
    <row r="6" spans="1:20" s="13" customFormat="1" ht="15.9" customHeight="1" x14ac:dyDescent="0.3">
      <c r="A6" s="47" t="s">
        <v>82</v>
      </c>
      <c r="B6" s="16">
        <v>32357</v>
      </c>
      <c r="C6" s="16">
        <v>31409</v>
      </c>
      <c r="D6" s="16">
        <v>30219</v>
      </c>
      <c r="F6" s="16">
        <v>32787</v>
      </c>
      <c r="G6" s="16">
        <v>32548</v>
      </c>
      <c r="H6" s="16">
        <v>32163</v>
      </c>
      <c r="I6" s="16">
        <v>32357</v>
      </c>
      <c r="J6" s="16">
        <v>32252</v>
      </c>
      <c r="K6" s="16">
        <v>31953</v>
      </c>
      <c r="L6" s="16">
        <v>31665</v>
      </c>
      <c r="M6" s="16">
        <v>31409</v>
      </c>
      <c r="N6" s="16">
        <v>31124</v>
      </c>
      <c r="O6" s="16">
        <v>30836</v>
      </c>
      <c r="P6" s="16">
        <v>30506</v>
      </c>
      <c r="Q6" s="16">
        <v>30219</v>
      </c>
      <c r="R6" s="16">
        <v>29932</v>
      </c>
      <c r="S6" s="16">
        <v>29579</v>
      </c>
      <c r="T6" s="16">
        <v>29292</v>
      </c>
    </row>
    <row r="7" spans="1:20" s="13" customFormat="1" ht="15.9" customHeight="1" x14ac:dyDescent="0.3">
      <c r="A7" s="47" t="s">
        <v>83</v>
      </c>
      <c r="B7" s="16">
        <v>116516</v>
      </c>
      <c r="C7" s="16">
        <v>140875</v>
      </c>
      <c r="D7" s="16">
        <v>129389</v>
      </c>
      <c r="F7" s="16">
        <v>136323</v>
      </c>
      <c r="G7" s="16">
        <v>113671</v>
      </c>
      <c r="H7" s="16">
        <v>111226</v>
      </c>
      <c r="I7" s="16">
        <v>116516</v>
      </c>
      <c r="J7" s="16">
        <v>119404</v>
      </c>
      <c r="K7" s="16">
        <v>111930</v>
      </c>
      <c r="L7" s="16">
        <v>114212</v>
      </c>
      <c r="M7" s="16">
        <v>140875</v>
      </c>
      <c r="N7" s="16">
        <v>142997</v>
      </c>
      <c r="O7" s="16">
        <v>124843</v>
      </c>
      <c r="P7" s="16">
        <v>124610</v>
      </c>
      <c r="Q7" s="16">
        <v>129389</v>
      </c>
      <c r="R7" s="16">
        <v>171604</v>
      </c>
      <c r="S7" s="16">
        <v>142048</v>
      </c>
      <c r="T7" s="16">
        <v>156737</v>
      </c>
    </row>
    <row r="8" spans="1:20" s="86" customFormat="1" ht="15.9" customHeight="1" x14ac:dyDescent="0.3">
      <c r="A8" s="48" t="s">
        <v>84</v>
      </c>
      <c r="B8" s="16">
        <v>62387</v>
      </c>
      <c r="C8" s="16">
        <v>62378</v>
      </c>
      <c r="D8" s="16">
        <v>64180</v>
      </c>
      <c r="F8" s="16">
        <v>61377</v>
      </c>
      <c r="G8" s="16">
        <v>61261</v>
      </c>
      <c r="H8" s="16">
        <v>61418</v>
      </c>
      <c r="I8" s="16">
        <v>62387</v>
      </c>
      <c r="J8" s="16">
        <v>60465</v>
      </c>
      <c r="K8" s="16">
        <v>61633</v>
      </c>
      <c r="L8" s="16">
        <v>62124</v>
      </c>
      <c r="M8" s="16">
        <v>62378</v>
      </c>
      <c r="N8" s="16">
        <v>62454</v>
      </c>
      <c r="O8" s="16">
        <v>64197</v>
      </c>
      <c r="P8" s="16">
        <v>62938</v>
      </c>
      <c r="Q8" s="16">
        <v>64180</v>
      </c>
      <c r="R8" s="16">
        <v>61915</v>
      </c>
      <c r="S8" s="16">
        <v>61989</v>
      </c>
      <c r="T8" s="16">
        <v>62906</v>
      </c>
    </row>
    <row r="9" spans="1:20" s="13" customFormat="1" ht="15.9" customHeight="1" x14ac:dyDescent="0.3">
      <c r="A9" s="47" t="s">
        <v>85</v>
      </c>
      <c r="B9" s="16">
        <v>42567</v>
      </c>
      <c r="C9" s="16">
        <v>34308</v>
      </c>
      <c r="D9" s="16">
        <v>31384</v>
      </c>
      <c r="F9" s="16">
        <v>42305</v>
      </c>
      <c r="G9" s="16">
        <v>41748</v>
      </c>
      <c r="H9" s="16">
        <v>35908</v>
      </c>
      <c r="I9" s="16">
        <v>42567</v>
      </c>
      <c r="J9" s="16">
        <v>36418</v>
      </c>
      <c r="K9" s="16">
        <v>36233</v>
      </c>
      <c r="L9" s="16">
        <v>36220</v>
      </c>
      <c r="M9" s="16">
        <v>34308</v>
      </c>
      <c r="N9" s="16">
        <v>34308</v>
      </c>
      <c r="O9" s="16">
        <v>49292</v>
      </c>
      <c r="P9" s="16">
        <v>32098</v>
      </c>
      <c r="Q9" s="16">
        <v>31384</v>
      </c>
      <c r="R9" s="16">
        <v>32227</v>
      </c>
      <c r="S9" s="16">
        <v>33070</v>
      </c>
      <c r="T9" s="16">
        <v>33595</v>
      </c>
    </row>
    <row r="10" spans="1:20" s="13" customFormat="1" ht="15.9" customHeight="1" x14ac:dyDescent="0.3">
      <c r="A10" s="47" t="s">
        <v>86</v>
      </c>
      <c r="B10" s="16">
        <v>78264</v>
      </c>
      <c r="C10" s="16">
        <v>89612</v>
      </c>
      <c r="D10" s="16">
        <v>99252</v>
      </c>
      <c r="F10" s="16">
        <v>74525</v>
      </c>
      <c r="G10" s="16">
        <v>76319</v>
      </c>
      <c r="H10" s="16">
        <v>78616</v>
      </c>
      <c r="I10" s="16">
        <v>78264</v>
      </c>
      <c r="J10" s="16">
        <v>70290</v>
      </c>
      <c r="K10" s="16">
        <v>82261</v>
      </c>
      <c r="L10" s="16">
        <v>85473</v>
      </c>
      <c r="M10" s="16">
        <v>89612</v>
      </c>
      <c r="N10" s="16">
        <v>91891</v>
      </c>
      <c r="O10" s="16">
        <v>97704</v>
      </c>
      <c r="P10" s="16">
        <v>95482</v>
      </c>
      <c r="Q10" s="16">
        <v>99252</v>
      </c>
      <c r="R10" s="16">
        <v>95820</v>
      </c>
      <c r="S10" s="16">
        <v>97069</v>
      </c>
      <c r="T10" s="16">
        <v>99969</v>
      </c>
    </row>
    <row r="11" spans="1:20" s="13" customFormat="1" ht="26.25" customHeight="1" x14ac:dyDescent="0.3">
      <c r="A11" s="47" t="s">
        <v>87</v>
      </c>
      <c r="B11" s="16">
        <v>4944</v>
      </c>
      <c r="C11" s="16">
        <v>4918</v>
      </c>
      <c r="D11" s="16">
        <v>5610</v>
      </c>
      <c r="F11" s="16">
        <v>4989</v>
      </c>
      <c r="G11" s="16">
        <v>4976</v>
      </c>
      <c r="H11" s="16">
        <v>4860</v>
      </c>
      <c r="I11" s="16">
        <v>4944</v>
      </c>
      <c r="J11" s="16">
        <v>4845</v>
      </c>
      <c r="K11" s="16">
        <v>5050</v>
      </c>
      <c r="L11" s="16">
        <v>4804</v>
      </c>
      <c r="M11" s="16">
        <v>4918</v>
      </c>
      <c r="N11" s="16">
        <v>5301</v>
      </c>
      <c r="O11" s="16">
        <v>5581</v>
      </c>
      <c r="P11" s="16">
        <v>5399</v>
      </c>
      <c r="Q11" s="16">
        <v>5610</v>
      </c>
      <c r="R11" s="16">
        <v>5301</v>
      </c>
      <c r="S11" s="16">
        <v>5533</v>
      </c>
      <c r="T11" s="16">
        <v>5630</v>
      </c>
    </row>
    <row r="12" spans="1:20" s="13" customFormat="1" ht="15.9" customHeight="1" x14ac:dyDescent="0.3">
      <c r="A12" s="47" t="s">
        <v>88</v>
      </c>
      <c r="B12" s="16">
        <v>46404</v>
      </c>
      <c r="C12" s="16">
        <v>81449</v>
      </c>
      <c r="D12" s="16">
        <v>90135</v>
      </c>
      <c r="F12" s="16">
        <v>12660</v>
      </c>
      <c r="G12" s="16">
        <v>12404</v>
      </c>
      <c r="H12" s="16">
        <v>12404</v>
      </c>
      <c r="I12" s="16">
        <v>46404</v>
      </c>
      <c r="J12" s="16">
        <v>46404</v>
      </c>
      <c r="K12" s="16">
        <v>46412</v>
      </c>
      <c r="L12" s="16">
        <v>46402</v>
      </c>
      <c r="M12" s="16">
        <v>81449</v>
      </c>
      <c r="N12" s="16">
        <v>61843</v>
      </c>
      <c r="O12" s="16">
        <v>61055</v>
      </c>
      <c r="P12" s="16">
        <v>79356</v>
      </c>
      <c r="Q12" s="16">
        <v>90135</v>
      </c>
      <c r="R12" s="16">
        <v>80138</v>
      </c>
      <c r="S12" s="16">
        <v>64766</v>
      </c>
      <c r="T12" s="16">
        <v>64811</v>
      </c>
    </row>
    <row r="13" spans="1:20" s="19" customFormat="1" ht="15.9" customHeight="1" thickBot="1" x14ac:dyDescent="0.35">
      <c r="A13" s="49" t="s">
        <v>89</v>
      </c>
      <c r="B13" s="16">
        <v>128282</v>
      </c>
      <c r="C13" s="16">
        <v>213749</v>
      </c>
      <c r="D13" s="16">
        <v>199866</v>
      </c>
      <c r="F13" s="16">
        <v>79625</v>
      </c>
      <c r="G13" s="16">
        <v>90224</v>
      </c>
      <c r="H13" s="16">
        <v>89511</v>
      </c>
      <c r="I13" s="16">
        <v>128282</v>
      </c>
      <c r="J13" s="16">
        <v>111732</v>
      </c>
      <c r="K13" s="16">
        <v>113208</v>
      </c>
      <c r="L13" s="16">
        <v>134616</v>
      </c>
      <c r="M13" s="16">
        <v>213749</v>
      </c>
      <c r="N13" s="16">
        <v>201950.30459398311</v>
      </c>
      <c r="O13" s="16">
        <v>191774.7692280708</v>
      </c>
      <c r="P13" s="16">
        <v>171852</v>
      </c>
      <c r="Q13" s="16">
        <v>199866</v>
      </c>
      <c r="R13" s="16">
        <v>173304</v>
      </c>
      <c r="S13" s="16">
        <v>152513</v>
      </c>
      <c r="T13" s="16">
        <v>141615</v>
      </c>
    </row>
    <row r="14" spans="1:20" s="24" customFormat="1" ht="15.9" customHeight="1" thickBot="1" x14ac:dyDescent="0.35">
      <c r="A14" s="50" t="s">
        <v>90</v>
      </c>
      <c r="B14" s="23">
        <v>2486072</v>
      </c>
      <c r="C14" s="23">
        <v>2901325</v>
      </c>
      <c r="D14" s="23">
        <v>3209515</v>
      </c>
      <c r="F14" s="23">
        <v>2192343</v>
      </c>
      <c r="G14" s="23">
        <v>2195577</v>
      </c>
      <c r="H14" s="23">
        <v>2232397</v>
      </c>
      <c r="I14" s="23">
        <v>2486072</v>
      </c>
      <c r="J14" s="23">
        <v>2447797</v>
      </c>
      <c r="K14" s="23">
        <v>2509797</v>
      </c>
      <c r="L14" s="23">
        <v>2613400</v>
      </c>
      <c r="M14" s="23">
        <v>2901325</v>
      </c>
      <c r="N14" s="23">
        <v>2934396.3045939831</v>
      </c>
      <c r="O14" s="23">
        <v>3041020.769228071</v>
      </c>
      <c r="P14" s="23">
        <v>3040889</v>
      </c>
      <c r="Q14" s="23">
        <v>3209515</v>
      </c>
      <c r="R14" s="23">
        <v>3176770</v>
      </c>
      <c r="S14" s="23">
        <v>3136191</v>
      </c>
      <c r="T14" s="23">
        <v>3188934</v>
      </c>
    </row>
    <row r="15" spans="1:20" s="13" customFormat="1" ht="15.9" customHeight="1" x14ac:dyDescent="0.3">
      <c r="A15" s="47" t="s">
        <v>91</v>
      </c>
      <c r="B15" s="16">
        <v>257770</v>
      </c>
      <c r="C15" s="16">
        <v>293631</v>
      </c>
      <c r="D15" s="16">
        <v>299265</v>
      </c>
      <c r="F15" s="16">
        <v>224280</v>
      </c>
      <c r="G15" s="16">
        <v>213461</v>
      </c>
      <c r="H15" s="16">
        <v>209769</v>
      </c>
      <c r="I15" s="16">
        <v>257770</v>
      </c>
      <c r="J15" s="16">
        <v>261638</v>
      </c>
      <c r="K15" s="16">
        <v>268502</v>
      </c>
      <c r="L15" s="16">
        <v>303704</v>
      </c>
      <c r="M15" s="16">
        <v>293631</v>
      </c>
      <c r="N15" s="16">
        <v>308001</v>
      </c>
      <c r="O15" s="16">
        <v>280306</v>
      </c>
      <c r="P15" s="16">
        <v>247256</v>
      </c>
      <c r="Q15" s="16">
        <v>299265</v>
      </c>
      <c r="R15" s="16">
        <v>336595</v>
      </c>
      <c r="S15" s="16">
        <v>334483</v>
      </c>
      <c r="T15" s="16">
        <v>345251</v>
      </c>
    </row>
    <row r="16" spans="1:20" s="13" customFormat="1" ht="15.9" customHeight="1" x14ac:dyDescent="0.3">
      <c r="A16" s="47" t="s">
        <v>92</v>
      </c>
      <c r="B16" s="16">
        <v>0</v>
      </c>
      <c r="C16" s="16">
        <v>50781</v>
      </c>
      <c r="D16" s="16">
        <v>59971</v>
      </c>
      <c r="F16" s="16">
        <v>53303</v>
      </c>
      <c r="G16" s="16">
        <v>38259</v>
      </c>
      <c r="H16" s="16">
        <v>34000</v>
      </c>
      <c r="I16" s="16">
        <v>0</v>
      </c>
      <c r="J16" s="16">
        <v>2265</v>
      </c>
      <c r="K16" s="16"/>
      <c r="L16" s="16">
        <v>24</v>
      </c>
      <c r="M16" s="16">
        <v>50781</v>
      </c>
      <c r="N16" s="16">
        <v>59566</v>
      </c>
      <c r="O16" s="16">
        <v>51016</v>
      </c>
      <c r="P16" s="16">
        <v>55663</v>
      </c>
      <c r="Q16" s="16">
        <v>59971</v>
      </c>
      <c r="R16" s="16">
        <v>65088</v>
      </c>
      <c r="S16" s="16">
        <v>65445</v>
      </c>
      <c r="T16" s="16">
        <v>56772</v>
      </c>
    </row>
    <row r="17" spans="1:20" s="13" customFormat="1" ht="15.9" customHeight="1" x14ac:dyDescent="0.3">
      <c r="A17" s="47" t="s">
        <v>93</v>
      </c>
      <c r="B17" s="16">
        <v>25109</v>
      </c>
      <c r="C17" s="16">
        <v>29544</v>
      </c>
      <c r="D17" s="16">
        <v>13542</v>
      </c>
      <c r="F17" s="16">
        <v>16844</v>
      </c>
      <c r="G17" s="16">
        <v>13166</v>
      </c>
      <c r="H17" s="16">
        <v>13036</v>
      </c>
      <c r="I17" s="16">
        <v>25109</v>
      </c>
      <c r="J17" s="16">
        <v>23291</v>
      </c>
      <c r="K17" s="16">
        <v>4048</v>
      </c>
      <c r="L17" s="16">
        <v>6408</v>
      </c>
      <c r="M17" s="16">
        <v>29544</v>
      </c>
      <c r="N17" s="16">
        <v>20129</v>
      </c>
      <c r="O17" s="16">
        <v>6911</v>
      </c>
      <c r="P17" s="16">
        <v>7950</v>
      </c>
      <c r="Q17" s="16">
        <v>13542</v>
      </c>
      <c r="R17" s="16">
        <v>11231</v>
      </c>
      <c r="S17" s="16">
        <v>5619</v>
      </c>
      <c r="T17" s="16">
        <v>5076</v>
      </c>
    </row>
    <row r="18" spans="1:20" s="13" customFormat="1" ht="15.9" customHeight="1" x14ac:dyDescent="0.3">
      <c r="A18" s="47" t="s">
        <v>94</v>
      </c>
      <c r="B18" s="16">
        <v>383962</v>
      </c>
      <c r="C18" s="16">
        <v>469652</v>
      </c>
      <c r="D18" s="16">
        <v>502000</v>
      </c>
      <c r="F18" s="16">
        <v>608278</v>
      </c>
      <c r="G18" s="16">
        <v>478519</v>
      </c>
      <c r="H18" s="16">
        <v>535852</v>
      </c>
      <c r="I18" s="16">
        <v>383962</v>
      </c>
      <c r="J18" s="16">
        <v>438741</v>
      </c>
      <c r="K18" s="16">
        <v>484111</v>
      </c>
      <c r="L18" s="16">
        <v>466946</v>
      </c>
      <c r="M18" s="16">
        <v>469652</v>
      </c>
      <c r="N18" s="16">
        <v>571155</v>
      </c>
      <c r="O18" s="16">
        <v>500420</v>
      </c>
      <c r="P18" s="16">
        <v>496680</v>
      </c>
      <c r="Q18" s="16">
        <v>502000</v>
      </c>
      <c r="R18" s="16">
        <v>569771</v>
      </c>
      <c r="S18" s="16">
        <v>472471</v>
      </c>
      <c r="T18" s="16">
        <v>483548</v>
      </c>
    </row>
    <row r="19" spans="1:20" s="13" customFormat="1" ht="15.9" customHeight="1" x14ac:dyDescent="0.3">
      <c r="A19" s="47" t="s">
        <v>95</v>
      </c>
      <c r="B19" s="16">
        <v>49162</v>
      </c>
      <c r="C19" s="16">
        <v>202935</v>
      </c>
      <c r="D19" s="16">
        <v>414369</v>
      </c>
      <c r="F19" s="16">
        <v>132076</v>
      </c>
      <c r="G19" s="16">
        <v>69057</v>
      </c>
      <c r="H19" s="16">
        <v>62544</v>
      </c>
      <c r="I19" s="16">
        <v>49162</v>
      </c>
      <c r="J19" s="16">
        <v>38166</v>
      </c>
      <c r="K19" s="16">
        <v>52688</v>
      </c>
      <c r="L19" s="16">
        <v>85765</v>
      </c>
      <c r="M19" s="16">
        <v>202935</v>
      </c>
      <c r="N19" s="16">
        <v>132378</v>
      </c>
      <c r="O19" s="16">
        <v>329740</v>
      </c>
      <c r="P19" s="16">
        <v>259112</v>
      </c>
      <c r="Q19" s="16">
        <v>414369</v>
      </c>
      <c r="R19" s="16">
        <v>289926</v>
      </c>
      <c r="S19" s="16">
        <v>482627</v>
      </c>
      <c r="T19" s="16">
        <v>521865</v>
      </c>
    </row>
    <row r="20" spans="1:20" s="19" customFormat="1" ht="15.9" customHeight="1" thickBot="1" x14ac:dyDescent="0.35">
      <c r="A20" s="49" t="s">
        <v>96</v>
      </c>
      <c r="B20" s="16">
        <v>3622</v>
      </c>
      <c r="C20" s="16">
        <v>3383</v>
      </c>
      <c r="D20" s="16">
        <v>3230</v>
      </c>
      <c r="F20" s="16">
        <v>368</v>
      </c>
      <c r="G20" s="16">
        <v>2609</v>
      </c>
      <c r="H20" s="16">
        <v>2609</v>
      </c>
      <c r="I20" s="16">
        <v>3622</v>
      </c>
      <c r="J20" s="16">
        <v>3383</v>
      </c>
      <c r="K20" s="16">
        <v>3383</v>
      </c>
      <c r="L20" s="16">
        <v>3383</v>
      </c>
      <c r="M20" s="16">
        <v>3383</v>
      </c>
      <c r="N20" s="16">
        <v>3383</v>
      </c>
      <c r="O20" s="16">
        <v>3383</v>
      </c>
      <c r="P20" s="16">
        <v>3446</v>
      </c>
      <c r="Q20" s="16">
        <v>3230</v>
      </c>
      <c r="R20" s="16">
        <v>3230</v>
      </c>
      <c r="S20" s="16">
        <v>3230</v>
      </c>
      <c r="T20" s="16">
        <v>3230</v>
      </c>
    </row>
    <row r="21" spans="1:20" s="24" customFormat="1" ht="15.9" customHeight="1" thickBot="1" x14ac:dyDescent="0.35">
      <c r="A21" s="50" t="s">
        <v>97</v>
      </c>
      <c r="B21" s="23">
        <v>719625</v>
      </c>
      <c r="C21" s="23">
        <v>1049926</v>
      </c>
      <c r="D21" s="23">
        <v>1292377</v>
      </c>
      <c r="F21" s="23">
        <v>1035149</v>
      </c>
      <c r="G21" s="23">
        <v>815071</v>
      </c>
      <c r="H21" s="23">
        <v>857810</v>
      </c>
      <c r="I21" s="23">
        <v>719625</v>
      </c>
      <c r="J21" s="23">
        <v>767484</v>
      </c>
      <c r="K21" s="23">
        <v>812732</v>
      </c>
      <c r="L21" s="23">
        <v>866230</v>
      </c>
      <c r="M21" s="23">
        <v>1049926</v>
      </c>
      <c r="N21" s="23">
        <v>1094612</v>
      </c>
      <c r="O21" s="23">
        <v>1171776</v>
      </c>
      <c r="P21" s="23">
        <v>1070107</v>
      </c>
      <c r="Q21" s="23">
        <v>1292377</v>
      </c>
      <c r="R21" s="23">
        <v>1275841</v>
      </c>
      <c r="S21" s="23">
        <v>1363875</v>
      </c>
      <c r="T21" s="23">
        <v>1415742</v>
      </c>
    </row>
    <row r="22" spans="1:20" s="24" customFormat="1" ht="15.9" customHeight="1" thickBot="1" x14ac:dyDescent="0.35">
      <c r="A22" s="50" t="s">
        <v>98</v>
      </c>
      <c r="B22" s="23">
        <v>3205697</v>
      </c>
      <c r="C22" s="23">
        <v>3951251</v>
      </c>
      <c r="D22" s="23">
        <v>4501892</v>
      </c>
      <c r="F22" s="23">
        <v>3227492</v>
      </c>
      <c r="G22" s="23">
        <v>3010648</v>
      </c>
      <c r="H22" s="23">
        <v>3090207</v>
      </c>
      <c r="I22" s="23">
        <v>3205697</v>
      </c>
      <c r="J22" s="23">
        <v>3215281</v>
      </c>
      <c r="K22" s="23">
        <v>3322529</v>
      </c>
      <c r="L22" s="23">
        <v>3479630</v>
      </c>
      <c r="M22" s="23">
        <v>3951251</v>
      </c>
      <c r="N22" s="23">
        <v>4029008.3045939831</v>
      </c>
      <c r="O22" s="23">
        <v>4212796.769228071</v>
      </c>
      <c r="P22" s="23">
        <v>4110996</v>
      </c>
      <c r="Q22" s="23">
        <v>4501892</v>
      </c>
      <c r="R22" s="23">
        <v>4452611</v>
      </c>
      <c r="S22" s="23">
        <v>4500066</v>
      </c>
      <c r="T22" s="23">
        <v>4604676</v>
      </c>
    </row>
    <row r="23" spans="1:20" s="13" customFormat="1" ht="15.9" customHeight="1" x14ac:dyDescent="0.3">
      <c r="A23" s="45" t="s">
        <v>99</v>
      </c>
      <c r="B23" s="46"/>
      <c r="C23" s="46"/>
      <c r="D23" s="46"/>
      <c r="F23" s="46"/>
      <c r="G23" s="46"/>
      <c r="H23" s="46"/>
      <c r="I23" s="46"/>
      <c r="J23" s="46"/>
      <c r="K23" s="46"/>
      <c r="L23" s="46"/>
      <c r="M23" s="46"/>
      <c r="N23" s="46"/>
      <c r="O23" s="46"/>
      <c r="P23" s="46"/>
      <c r="Q23" s="46"/>
      <c r="R23" s="46"/>
      <c r="S23" s="46"/>
      <c r="T23" s="46">
        <v>0</v>
      </c>
    </row>
    <row r="24" spans="1:20" s="13" customFormat="1" ht="15.9" customHeight="1" x14ac:dyDescent="0.3">
      <c r="A24" s="47" t="s">
        <v>100</v>
      </c>
      <c r="B24" s="16">
        <v>287614</v>
      </c>
      <c r="C24" s="16">
        <v>287614</v>
      </c>
      <c r="D24" s="16">
        <v>287614</v>
      </c>
      <c r="F24" s="16">
        <v>287614</v>
      </c>
      <c r="G24" s="16">
        <v>287614</v>
      </c>
      <c r="H24" s="16">
        <v>287614</v>
      </c>
      <c r="I24" s="16">
        <v>287614</v>
      </c>
      <c r="J24" s="16">
        <v>287614</v>
      </c>
      <c r="K24" s="16">
        <v>287614</v>
      </c>
      <c r="L24" s="16">
        <v>287614</v>
      </c>
      <c r="M24" s="16">
        <v>287614</v>
      </c>
      <c r="N24" s="16">
        <v>287614</v>
      </c>
      <c r="O24" s="16">
        <v>287614</v>
      </c>
      <c r="P24" s="16">
        <v>287614</v>
      </c>
      <c r="Q24" s="16">
        <v>287614</v>
      </c>
      <c r="R24" s="16">
        <v>287614</v>
      </c>
      <c r="S24" s="16">
        <v>287614</v>
      </c>
      <c r="T24" s="16">
        <v>287614</v>
      </c>
    </row>
    <row r="25" spans="1:20" s="13" customFormat="1" ht="15.9" customHeight="1" x14ac:dyDescent="0.3">
      <c r="A25" s="47" t="s">
        <v>101</v>
      </c>
      <c r="B25" s="16">
        <v>470846</v>
      </c>
      <c r="C25" s="16">
        <v>470846</v>
      </c>
      <c r="D25" s="16">
        <v>470846</v>
      </c>
      <c r="F25" s="16">
        <v>470844</v>
      </c>
      <c r="G25" s="16">
        <v>470844</v>
      </c>
      <c r="H25" s="16">
        <v>470844</v>
      </c>
      <c r="I25" s="16">
        <v>470846</v>
      </c>
      <c r="J25" s="16">
        <v>470844</v>
      </c>
      <c r="K25" s="16">
        <v>470844</v>
      </c>
      <c r="L25" s="16">
        <v>470844</v>
      </c>
      <c r="M25" s="16">
        <v>470846</v>
      </c>
      <c r="N25" s="16">
        <v>470844</v>
      </c>
      <c r="O25" s="16">
        <v>470846</v>
      </c>
      <c r="P25" s="16">
        <v>470846</v>
      </c>
      <c r="Q25" s="16">
        <v>470846</v>
      </c>
      <c r="R25" s="16">
        <v>470846</v>
      </c>
      <c r="S25" s="16">
        <v>470846</v>
      </c>
      <c r="T25" s="16">
        <v>470846</v>
      </c>
    </row>
    <row r="26" spans="1:20" s="13" customFormat="1" ht="15.9" customHeight="1" x14ac:dyDescent="0.3">
      <c r="A26" s="47" t="s">
        <v>102</v>
      </c>
      <c r="B26" s="16">
        <v>-28254</v>
      </c>
      <c r="C26" s="16">
        <v>-16004</v>
      </c>
      <c r="D26" s="16">
        <v>-45306</v>
      </c>
      <c r="F26" s="16">
        <v>-8601</v>
      </c>
      <c r="G26" s="16">
        <v>-7926</v>
      </c>
      <c r="H26" s="16">
        <v>-13494</v>
      </c>
      <c r="I26" s="16">
        <v>-28254</v>
      </c>
      <c r="J26" s="16">
        <v>3862</v>
      </c>
      <c r="K26" s="16">
        <v>-14350</v>
      </c>
      <c r="L26" s="16">
        <v>-22096</v>
      </c>
      <c r="M26" s="16">
        <v>-16004</v>
      </c>
      <c r="N26" s="16">
        <v>-16100</v>
      </c>
      <c r="O26" s="16">
        <v>-53779</v>
      </c>
      <c r="P26" s="16">
        <v>-37533</v>
      </c>
      <c r="Q26" s="16">
        <v>-45306</v>
      </c>
      <c r="R26" s="16">
        <v>-9456</v>
      </c>
      <c r="S26" s="16">
        <v>-14069</v>
      </c>
      <c r="T26" s="16">
        <v>-18296</v>
      </c>
    </row>
    <row r="27" spans="1:20" s="13" customFormat="1" ht="15.9" customHeight="1" x14ac:dyDescent="0.3">
      <c r="A27" s="47" t="s">
        <v>103</v>
      </c>
      <c r="B27" s="16">
        <v>-114</v>
      </c>
      <c r="C27" s="16">
        <v>434</v>
      </c>
      <c r="D27" s="16">
        <v>989</v>
      </c>
      <c r="F27" s="16">
        <v>74</v>
      </c>
      <c r="G27" s="16">
        <v>74</v>
      </c>
      <c r="H27" s="16">
        <v>74</v>
      </c>
      <c r="I27" s="16">
        <v>-114</v>
      </c>
      <c r="J27" s="16">
        <v>-114</v>
      </c>
      <c r="K27" s="16">
        <v>-114</v>
      </c>
      <c r="L27" s="16">
        <v>-114</v>
      </c>
      <c r="M27" s="16">
        <v>434</v>
      </c>
      <c r="N27" s="16">
        <v>434</v>
      </c>
      <c r="O27" s="16">
        <v>434</v>
      </c>
      <c r="P27" s="16">
        <v>434</v>
      </c>
      <c r="Q27" s="16">
        <v>989</v>
      </c>
      <c r="R27" s="16">
        <v>989</v>
      </c>
      <c r="S27" s="16">
        <v>989</v>
      </c>
      <c r="T27" s="16">
        <v>989</v>
      </c>
    </row>
    <row r="28" spans="1:20" s="13" customFormat="1" ht="15.9" customHeight="1" x14ac:dyDescent="0.3">
      <c r="A28" s="47" t="s">
        <v>104</v>
      </c>
      <c r="B28" s="16">
        <v>78521</v>
      </c>
      <c r="C28" s="16">
        <v>78521</v>
      </c>
      <c r="D28" s="16">
        <v>78521</v>
      </c>
      <c r="F28" s="16">
        <v>78521</v>
      </c>
      <c r="G28" s="16">
        <v>78521</v>
      </c>
      <c r="H28" s="16">
        <v>78521</v>
      </c>
      <c r="I28" s="16">
        <v>78521</v>
      </c>
      <c r="J28" s="16">
        <v>78521</v>
      </c>
      <c r="K28" s="16">
        <v>78521</v>
      </c>
      <c r="L28" s="16">
        <v>78522</v>
      </c>
      <c r="M28" s="16">
        <v>78521</v>
      </c>
      <c r="N28" s="16">
        <v>78521</v>
      </c>
      <c r="O28" s="16">
        <v>78521</v>
      </c>
      <c r="P28" s="16">
        <v>78521</v>
      </c>
      <c r="Q28" s="16">
        <v>78521</v>
      </c>
      <c r="R28" s="16">
        <v>78521</v>
      </c>
      <c r="S28" s="16">
        <v>78521</v>
      </c>
      <c r="T28" s="16">
        <v>78521</v>
      </c>
    </row>
    <row r="29" spans="1:20" s="13" customFormat="1" ht="15.9" customHeight="1" x14ac:dyDescent="0.3">
      <c r="A29" s="47" t="s">
        <v>105</v>
      </c>
      <c r="B29" s="16">
        <v>-47716</v>
      </c>
      <c r="C29" s="16">
        <v>-53092</v>
      </c>
      <c r="D29" s="16">
        <v>-46336</v>
      </c>
      <c r="F29" s="16">
        <v>-75368</v>
      </c>
      <c r="G29" s="16">
        <v>-78037</v>
      </c>
      <c r="H29" s="16">
        <v>-75599</v>
      </c>
      <c r="I29" s="16">
        <v>-47716</v>
      </c>
      <c r="J29" s="16">
        <v>-52079</v>
      </c>
      <c r="K29" s="16">
        <v>-52757</v>
      </c>
      <c r="L29" s="16">
        <v>-47960</v>
      </c>
      <c r="M29" s="16">
        <v>-53092</v>
      </c>
      <c r="N29" s="16">
        <v>-51550</v>
      </c>
      <c r="O29" s="16">
        <v>-44887</v>
      </c>
      <c r="P29" s="16">
        <v>-50744</v>
      </c>
      <c r="Q29" s="16">
        <v>-46336</v>
      </c>
      <c r="R29" s="16">
        <v>-62594</v>
      </c>
      <c r="S29" s="16">
        <v>-63154</v>
      </c>
      <c r="T29" s="16">
        <v>-59471</v>
      </c>
    </row>
    <row r="30" spans="1:20" s="19" customFormat="1" ht="15.9" customHeight="1" thickBot="1" x14ac:dyDescent="0.35">
      <c r="A30" s="49" t="s">
        <v>106</v>
      </c>
      <c r="B30" s="16">
        <v>233877</v>
      </c>
      <c r="C30" s="16">
        <v>577257</v>
      </c>
      <c r="D30" s="16">
        <v>1020499</v>
      </c>
      <c r="F30" s="16">
        <v>164218</v>
      </c>
      <c r="G30" s="16">
        <v>125351</v>
      </c>
      <c r="H30" s="16">
        <v>152735</v>
      </c>
      <c r="I30" s="16">
        <v>233877</v>
      </c>
      <c r="J30" s="16">
        <v>287564</v>
      </c>
      <c r="K30" s="16">
        <v>373799</v>
      </c>
      <c r="L30" s="16">
        <v>489215</v>
      </c>
      <c r="M30" s="16">
        <v>577257</v>
      </c>
      <c r="N30" s="16">
        <v>679327</v>
      </c>
      <c r="O30" s="16">
        <v>691055</v>
      </c>
      <c r="P30" s="16">
        <v>846555</v>
      </c>
      <c r="Q30" s="16">
        <v>1020499</v>
      </c>
      <c r="R30" s="16">
        <v>1098502</v>
      </c>
      <c r="S30" s="16">
        <v>1191442</v>
      </c>
      <c r="T30" s="16">
        <v>1276448</v>
      </c>
    </row>
    <row r="31" spans="1:20" s="24" customFormat="1" ht="15.9" customHeight="1" thickBot="1" x14ac:dyDescent="0.35">
      <c r="A31" s="50" t="s">
        <v>107</v>
      </c>
      <c r="B31" s="23">
        <v>994774</v>
      </c>
      <c r="C31" s="23">
        <v>1345576</v>
      </c>
      <c r="D31" s="23">
        <v>1766827</v>
      </c>
      <c r="F31" s="23">
        <v>917302</v>
      </c>
      <c r="G31" s="23">
        <v>876441</v>
      </c>
      <c r="H31" s="23">
        <v>900695</v>
      </c>
      <c r="I31" s="23">
        <v>994774</v>
      </c>
      <c r="J31" s="23">
        <v>1076212</v>
      </c>
      <c r="K31" s="23">
        <v>1143557</v>
      </c>
      <c r="L31" s="23">
        <v>1256025</v>
      </c>
      <c r="M31" s="23">
        <v>1345576</v>
      </c>
      <c r="N31" s="23">
        <v>1449090</v>
      </c>
      <c r="O31" s="23">
        <v>1429804</v>
      </c>
      <c r="P31" s="23">
        <v>1595693</v>
      </c>
      <c r="Q31" s="23">
        <v>1766827</v>
      </c>
      <c r="R31" s="23">
        <v>1864422</v>
      </c>
      <c r="S31" s="23">
        <v>1952189</v>
      </c>
      <c r="T31" s="23">
        <v>2036651</v>
      </c>
    </row>
    <row r="32" spans="1:20" s="24" customFormat="1" ht="15.9" customHeight="1" thickBot="1" x14ac:dyDescent="0.35">
      <c r="A32" s="51" t="s">
        <v>108</v>
      </c>
      <c r="B32" s="16">
        <v>-9300</v>
      </c>
      <c r="C32" s="16">
        <v>-4072</v>
      </c>
      <c r="D32" s="16">
        <v>-3335</v>
      </c>
      <c r="F32" s="16">
        <v>-15005</v>
      </c>
      <c r="G32" s="16">
        <v>-14965</v>
      </c>
      <c r="H32" s="16">
        <v>-14508</v>
      </c>
      <c r="I32" s="16">
        <v>-9300</v>
      </c>
      <c r="J32" s="16">
        <v>-7556</v>
      </c>
      <c r="K32" s="16">
        <v>-8555</v>
      </c>
      <c r="L32" s="16">
        <v>-4096</v>
      </c>
      <c r="M32" s="16">
        <v>-4072</v>
      </c>
      <c r="N32" s="16">
        <v>-3798</v>
      </c>
      <c r="O32" s="16">
        <v>-3598</v>
      </c>
      <c r="P32" s="16">
        <v>-3596</v>
      </c>
      <c r="Q32" s="16">
        <v>-3335</v>
      </c>
      <c r="R32" s="16">
        <v>-3300</v>
      </c>
      <c r="S32" s="16">
        <v>-3188</v>
      </c>
      <c r="T32" s="16">
        <v>-3020</v>
      </c>
    </row>
    <row r="33" spans="1:20" s="24" customFormat="1" ht="15.9" customHeight="1" thickBot="1" x14ac:dyDescent="0.35">
      <c r="A33" s="50" t="s">
        <v>109</v>
      </c>
      <c r="B33" s="23">
        <v>985474</v>
      </c>
      <c r="C33" s="23">
        <v>1341504</v>
      </c>
      <c r="D33" s="23">
        <v>1763492</v>
      </c>
      <c r="F33" s="23">
        <v>902297</v>
      </c>
      <c r="G33" s="23">
        <v>861476</v>
      </c>
      <c r="H33" s="23">
        <v>886187</v>
      </c>
      <c r="I33" s="23">
        <v>985474</v>
      </c>
      <c r="J33" s="23">
        <v>1068656</v>
      </c>
      <c r="K33" s="23">
        <v>1135002</v>
      </c>
      <c r="L33" s="23">
        <v>1251929</v>
      </c>
      <c r="M33" s="23">
        <v>1341504</v>
      </c>
      <c r="N33" s="23">
        <v>1445292</v>
      </c>
      <c r="O33" s="23">
        <v>1426206</v>
      </c>
      <c r="P33" s="23">
        <v>1592097</v>
      </c>
      <c r="Q33" s="23">
        <v>1763492</v>
      </c>
      <c r="R33" s="23">
        <v>1861122</v>
      </c>
      <c r="S33" s="23">
        <v>1949001</v>
      </c>
      <c r="T33" s="23">
        <v>2033631</v>
      </c>
    </row>
    <row r="34" spans="1:20" s="13" customFormat="1" ht="15.9" customHeight="1" x14ac:dyDescent="0.3">
      <c r="A34" s="47" t="s">
        <v>110</v>
      </c>
      <c r="B34" s="16">
        <v>1176455</v>
      </c>
      <c r="C34" s="16">
        <v>1494775</v>
      </c>
      <c r="D34" s="16">
        <v>1345973</v>
      </c>
      <c r="F34" s="16">
        <v>1309698</v>
      </c>
      <c r="G34" s="16"/>
      <c r="H34" s="16">
        <v>1154238</v>
      </c>
      <c r="I34" s="16">
        <v>1176455</v>
      </c>
      <c r="J34" s="16">
        <v>1136549</v>
      </c>
      <c r="K34" s="16">
        <v>1163313</v>
      </c>
      <c r="L34" s="16">
        <v>1175514</v>
      </c>
      <c r="M34" s="16">
        <v>1494775</v>
      </c>
      <c r="N34" s="16">
        <v>1495658</v>
      </c>
      <c r="O34" s="16">
        <v>1504478</v>
      </c>
      <c r="P34" s="16">
        <v>1497237</v>
      </c>
      <c r="Q34" s="16">
        <v>1345973</v>
      </c>
      <c r="R34" s="16">
        <v>1332538</v>
      </c>
      <c r="S34" s="16">
        <v>1333203</v>
      </c>
      <c r="T34" s="16">
        <v>1339712</v>
      </c>
    </row>
    <row r="35" spans="1:20" s="13" customFormat="1" ht="15.9" customHeight="1" x14ac:dyDescent="0.3">
      <c r="A35" s="91" t="s">
        <v>214</v>
      </c>
      <c r="B35" s="16">
        <v>0</v>
      </c>
      <c r="C35" s="16">
        <v>0</v>
      </c>
      <c r="D35" s="16">
        <v>0</v>
      </c>
      <c r="F35" s="16"/>
      <c r="G35" s="16"/>
      <c r="H35" s="16"/>
      <c r="I35" s="16">
        <v>0</v>
      </c>
      <c r="J35" s="16"/>
      <c r="K35" s="16">
        <v>0</v>
      </c>
      <c r="L35" s="16">
        <v>20287</v>
      </c>
      <c r="M35" s="16">
        <v>0</v>
      </c>
      <c r="N35" s="16">
        <v>0</v>
      </c>
      <c r="O35" s="16">
        <v>0</v>
      </c>
      <c r="P35" s="16">
        <v>0</v>
      </c>
      <c r="Q35" s="16">
        <v>0</v>
      </c>
      <c r="R35" s="16">
        <v>0</v>
      </c>
      <c r="S35" s="16"/>
      <c r="T35" s="16">
        <v>0</v>
      </c>
    </row>
    <row r="36" spans="1:20" s="13" customFormat="1" ht="15.9" customHeight="1" x14ac:dyDescent="0.3">
      <c r="A36" s="47" t="s">
        <v>111</v>
      </c>
      <c r="B36" s="16">
        <v>15825</v>
      </c>
      <c r="C36" s="16">
        <v>21884</v>
      </c>
      <c r="D36" s="16">
        <v>18979</v>
      </c>
      <c r="F36" s="16">
        <v>4140</v>
      </c>
      <c r="G36" s="16">
        <v>3895</v>
      </c>
      <c r="H36" s="16">
        <v>3469</v>
      </c>
      <c r="I36" s="16">
        <v>15825</v>
      </c>
      <c r="J36" s="16">
        <v>17838</v>
      </c>
      <c r="K36" s="16">
        <v>16886</v>
      </c>
      <c r="L36" s="16">
        <v>78139</v>
      </c>
      <c r="M36" s="16">
        <v>21884</v>
      </c>
      <c r="N36" s="16">
        <v>23097</v>
      </c>
      <c r="O36" s="16">
        <v>21318</v>
      </c>
      <c r="P36" s="16">
        <v>21181</v>
      </c>
      <c r="Q36" s="16">
        <v>18979</v>
      </c>
      <c r="R36" s="16">
        <v>24577</v>
      </c>
      <c r="S36" s="16">
        <v>23713</v>
      </c>
      <c r="T36" s="16">
        <v>22904</v>
      </c>
    </row>
    <row r="37" spans="1:20" s="13" customFormat="1" ht="15.9" customHeight="1" x14ac:dyDescent="0.3">
      <c r="A37" s="47" t="s">
        <v>112</v>
      </c>
      <c r="B37" s="16">
        <v>92819</v>
      </c>
      <c r="C37" s="16">
        <v>155179</v>
      </c>
      <c r="D37" s="16">
        <v>197738</v>
      </c>
      <c r="F37" s="16">
        <v>155698</v>
      </c>
      <c r="G37" s="16">
        <v>98398</v>
      </c>
      <c r="H37" s="16">
        <v>95445</v>
      </c>
      <c r="I37" s="16">
        <v>92819</v>
      </c>
      <c r="J37" s="16">
        <v>80916</v>
      </c>
      <c r="K37" s="16">
        <v>82511</v>
      </c>
      <c r="L37" s="16">
        <v>12991</v>
      </c>
      <c r="M37" s="16">
        <v>155179</v>
      </c>
      <c r="N37" s="16">
        <v>145339</v>
      </c>
      <c r="O37" s="16">
        <v>181442</v>
      </c>
      <c r="P37" s="16">
        <v>172995</v>
      </c>
      <c r="Q37" s="16">
        <v>197738</v>
      </c>
      <c r="R37" s="16">
        <v>140819</v>
      </c>
      <c r="S37" s="16">
        <v>132507</v>
      </c>
      <c r="T37" s="16">
        <v>144348</v>
      </c>
    </row>
    <row r="38" spans="1:20" s="13" customFormat="1" ht="15.9" customHeight="1" x14ac:dyDescent="0.3">
      <c r="A38" s="47" t="s">
        <v>113</v>
      </c>
      <c r="B38" s="16">
        <v>12720</v>
      </c>
      <c r="C38" s="16">
        <v>12829</v>
      </c>
      <c r="D38" s="16">
        <v>10752</v>
      </c>
      <c r="F38" s="16">
        <v>19000</v>
      </c>
      <c r="G38" s="16">
        <v>19342</v>
      </c>
      <c r="H38" s="16">
        <v>19516</v>
      </c>
      <c r="I38" s="16">
        <v>12720</v>
      </c>
      <c r="J38" s="16">
        <v>12784</v>
      </c>
      <c r="K38" s="16">
        <v>12960</v>
      </c>
      <c r="L38" s="16">
        <v>75560</v>
      </c>
      <c r="M38" s="16">
        <v>12829</v>
      </c>
      <c r="N38" s="16">
        <v>12565</v>
      </c>
      <c r="O38" s="16">
        <v>12748</v>
      </c>
      <c r="P38" s="16">
        <v>12583</v>
      </c>
      <c r="Q38" s="16">
        <v>10752</v>
      </c>
      <c r="R38" s="16">
        <v>10598</v>
      </c>
      <c r="S38" s="16">
        <v>10647</v>
      </c>
      <c r="T38" s="16">
        <v>10675</v>
      </c>
    </row>
    <row r="39" spans="1:20" s="13" customFormat="1" ht="15.9" customHeight="1" x14ac:dyDescent="0.3">
      <c r="A39" s="47" t="s">
        <v>114</v>
      </c>
      <c r="B39" s="16">
        <v>75244</v>
      </c>
      <c r="C39" s="16">
        <v>74704</v>
      </c>
      <c r="D39" s="16">
        <v>84284</v>
      </c>
      <c r="F39" s="16">
        <v>45053</v>
      </c>
      <c r="G39" s="16">
        <v>45147</v>
      </c>
      <c r="H39" s="16">
        <v>46393</v>
      </c>
      <c r="I39" s="16">
        <v>75244</v>
      </c>
      <c r="J39" s="16">
        <v>78456</v>
      </c>
      <c r="K39" s="16">
        <v>74715</v>
      </c>
      <c r="L39" s="16">
        <v>103100</v>
      </c>
      <c r="M39" s="16">
        <v>74704</v>
      </c>
      <c r="N39" s="16">
        <v>75028</v>
      </c>
      <c r="O39" s="16">
        <v>77318</v>
      </c>
      <c r="P39" s="16">
        <v>76071</v>
      </c>
      <c r="Q39" s="16">
        <v>84284</v>
      </c>
      <c r="R39" s="16">
        <v>81373</v>
      </c>
      <c r="S39" s="16">
        <v>81656</v>
      </c>
      <c r="T39" s="16">
        <v>77598</v>
      </c>
    </row>
    <row r="40" spans="1:20" s="19" customFormat="1" ht="15.9" customHeight="1" thickBot="1" x14ac:dyDescent="0.35">
      <c r="A40" s="49" t="s">
        <v>115</v>
      </c>
      <c r="B40" s="16">
        <v>98481</v>
      </c>
      <c r="C40" s="16">
        <v>84634</v>
      </c>
      <c r="D40" s="16">
        <v>37788</v>
      </c>
      <c r="F40" s="16">
        <v>83898</v>
      </c>
      <c r="G40" s="16">
        <v>93354</v>
      </c>
      <c r="H40" s="16">
        <v>92813</v>
      </c>
      <c r="I40" s="16">
        <v>98481</v>
      </c>
      <c r="J40" s="16">
        <v>90633</v>
      </c>
      <c r="K40" s="16">
        <v>100438</v>
      </c>
      <c r="L40" s="16"/>
      <c r="M40" s="16">
        <v>84634</v>
      </c>
      <c r="N40" s="16">
        <v>89567.304593983106</v>
      </c>
      <c r="O40" s="16">
        <v>93957.7692280708</v>
      </c>
      <c r="P40" s="16">
        <v>43503.40288173937</v>
      </c>
      <c r="Q40" s="16">
        <v>37788</v>
      </c>
      <c r="R40" s="16">
        <v>32175</v>
      </c>
      <c r="S40" s="16">
        <v>28784</v>
      </c>
      <c r="T40" s="16">
        <v>29963</v>
      </c>
    </row>
    <row r="41" spans="1:20" s="24" customFormat="1" ht="15.9" customHeight="1" thickBot="1" x14ac:dyDescent="0.35">
      <c r="A41" s="50" t="s">
        <v>116</v>
      </c>
      <c r="B41" s="23">
        <v>1471544</v>
      </c>
      <c r="C41" s="23">
        <v>1844005</v>
      </c>
      <c r="D41" s="23">
        <v>1695514</v>
      </c>
      <c r="F41" s="23">
        <v>1617487</v>
      </c>
      <c r="G41" s="23">
        <v>260136</v>
      </c>
      <c r="H41" s="23">
        <v>1411874</v>
      </c>
      <c r="I41" s="23">
        <v>1471544</v>
      </c>
      <c r="J41" s="23">
        <v>1417176</v>
      </c>
      <c r="K41" s="23">
        <v>1450823</v>
      </c>
      <c r="L41" s="23">
        <v>1465591</v>
      </c>
      <c r="M41" s="23">
        <v>1844005</v>
      </c>
      <c r="N41" s="23">
        <v>1841254.3045939831</v>
      </c>
      <c r="O41" s="23">
        <v>1891261.7692280707</v>
      </c>
      <c r="P41" s="23">
        <v>1823570.4028817394</v>
      </c>
      <c r="Q41" s="23">
        <v>1695514</v>
      </c>
      <c r="R41" s="23">
        <v>1622080</v>
      </c>
      <c r="S41" s="23">
        <v>1610510</v>
      </c>
      <c r="T41" s="23">
        <v>1625200</v>
      </c>
    </row>
    <row r="42" spans="1:20" s="13" customFormat="1" ht="15.9" customHeight="1" x14ac:dyDescent="0.3">
      <c r="A42" s="91" t="s">
        <v>215</v>
      </c>
      <c r="B42" s="16">
        <v>0</v>
      </c>
      <c r="C42" s="16">
        <v>0</v>
      </c>
      <c r="D42" s="16">
        <v>0</v>
      </c>
      <c r="F42" s="16"/>
      <c r="G42" s="16">
        <v>0</v>
      </c>
      <c r="H42" s="16"/>
      <c r="I42" s="16">
        <v>0</v>
      </c>
      <c r="J42" s="16"/>
      <c r="K42" s="16">
        <v>0</v>
      </c>
      <c r="L42" s="16"/>
      <c r="M42" s="16">
        <v>0</v>
      </c>
      <c r="N42" s="16">
        <v>0</v>
      </c>
      <c r="O42" s="16">
        <v>0</v>
      </c>
      <c r="P42" s="16">
        <v>0</v>
      </c>
      <c r="Q42" s="16">
        <v>0</v>
      </c>
      <c r="R42" s="16">
        <v>0</v>
      </c>
      <c r="S42" s="16" t="s">
        <v>0</v>
      </c>
      <c r="T42" s="16" t="s">
        <v>0</v>
      </c>
    </row>
    <row r="43" spans="1:20" s="13" customFormat="1" ht="15.9" customHeight="1" x14ac:dyDescent="0.3">
      <c r="A43" s="47" t="s">
        <v>117</v>
      </c>
      <c r="B43" s="16">
        <v>27707</v>
      </c>
      <c r="C43" s="16">
        <v>19809</v>
      </c>
      <c r="D43" s="16">
        <v>160845</v>
      </c>
      <c r="F43" s="16">
        <v>38188</v>
      </c>
      <c r="G43" s="16">
        <v>1157175</v>
      </c>
      <c r="H43" s="16">
        <v>34254</v>
      </c>
      <c r="I43" s="16">
        <v>27707</v>
      </c>
      <c r="J43" s="16">
        <v>69051</v>
      </c>
      <c r="K43" s="16">
        <v>79143</v>
      </c>
      <c r="L43" s="16">
        <v>82870</v>
      </c>
      <c r="M43" s="16">
        <v>19809</v>
      </c>
      <c r="N43" s="16">
        <v>33401</v>
      </c>
      <c r="O43" s="16">
        <v>23073</v>
      </c>
      <c r="P43" s="16">
        <v>35704</v>
      </c>
      <c r="Q43" s="16">
        <v>160845</v>
      </c>
      <c r="R43" s="16">
        <v>172473</v>
      </c>
      <c r="S43" s="16">
        <v>160717</v>
      </c>
      <c r="T43" s="16">
        <v>173028</v>
      </c>
    </row>
    <row r="44" spans="1:20" s="13" customFormat="1" ht="15.9" customHeight="1" x14ac:dyDescent="0.3">
      <c r="A44" s="91" t="s">
        <v>210</v>
      </c>
      <c r="B44" s="16">
        <v>0</v>
      </c>
      <c r="C44" s="16">
        <v>0</v>
      </c>
      <c r="D44" s="16">
        <v>0</v>
      </c>
      <c r="F44" s="16">
        <v>689</v>
      </c>
      <c r="G44" s="16">
        <v>443</v>
      </c>
      <c r="H44" s="16">
        <v>190</v>
      </c>
      <c r="I44" s="16">
        <v>0</v>
      </c>
      <c r="J44" s="16"/>
      <c r="K44" s="16"/>
      <c r="L44" s="16"/>
      <c r="M44" s="16">
        <v>0</v>
      </c>
      <c r="N44" s="16">
        <v>0</v>
      </c>
      <c r="O44" s="16">
        <v>0</v>
      </c>
      <c r="P44" s="16">
        <v>0</v>
      </c>
      <c r="Q44" s="16">
        <v>0</v>
      </c>
      <c r="R44" s="16">
        <v>0</v>
      </c>
      <c r="S44" s="16" t="s">
        <v>0</v>
      </c>
      <c r="T44" s="16">
        <v>0</v>
      </c>
    </row>
    <row r="45" spans="1:20" s="13" customFormat="1" ht="15.9" customHeight="1" x14ac:dyDescent="0.3">
      <c r="A45" s="47" t="s">
        <v>111</v>
      </c>
      <c r="B45" s="16">
        <v>4190</v>
      </c>
      <c r="C45" s="16">
        <v>4999</v>
      </c>
      <c r="D45" s="16">
        <v>4714</v>
      </c>
      <c r="F45" s="16">
        <v>2801</v>
      </c>
      <c r="G45" s="16">
        <v>2680</v>
      </c>
      <c r="H45" s="16">
        <v>2426</v>
      </c>
      <c r="I45" s="16">
        <v>4190</v>
      </c>
      <c r="J45" s="16">
        <v>3864</v>
      </c>
      <c r="K45" s="16">
        <v>3998</v>
      </c>
      <c r="L45" s="16">
        <v>4054</v>
      </c>
      <c r="M45" s="16">
        <v>4999</v>
      </c>
      <c r="N45" s="16">
        <v>3912</v>
      </c>
      <c r="O45" s="16">
        <v>3151</v>
      </c>
      <c r="P45" s="16">
        <v>3057</v>
      </c>
      <c r="Q45" s="16">
        <v>4714</v>
      </c>
      <c r="R45" s="16">
        <v>4271</v>
      </c>
      <c r="S45" s="16">
        <v>3704</v>
      </c>
      <c r="T45" s="16">
        <v>3321</v>
      </c>
    </row>
    <row r="46" spans="1:20" s="13" customFormat="1" ht="15.9" customHeight="1" x14ac:dyDescent="0.3">
      <c r="A46" s="47" t="s">
        <v>118</v>
      </c>
      <c r="B46" s="16">
        <v>619639</v>
      </c>
      <c r="C46" s="16">
        <v>585219</v>
      </c>
      <c r="D46" s="16">
        <v>743479</v>
      </c>
      <c r="F46" s="16">
        <v>559361</v>
      </c>
      <c r="G46" s="16">
        <v>625491</v>
      </c>
      <c r="H46" s="16">
        <v>637801</v>
      </c>
      <c r="I46" s="16">
        <v>619639</v>
      </c>
      <c r="J46" s="16">
        <v>549535</v>
      </c>
      <c r="K46" s="16">
        <v>508536</v>
      </c>
      <c r="L46" s="16">
        <v>529210</v>
      </c>
      <c r="M46" s="16">
        <v>585219</v>
      </c>
      <c r="N46" s="16">
        <v>557304</v>
      </c>
      <c r="O46" s="16">
        <v>722782</v>
      </c>
      <c r="P46" s="16">
        <v>531182</v>
      </c>
      <c r="Q46" s="16">
        <v>743479</v>
      </c>
      <c r="R46" s="16">
        <v>665620</v>
      </c>
      <c r="S46" s="16">
        <v>650024</v>
      </c>
      <c r="T46" s="16">
        <v>641916</v>
      </c>
    </row>
    <row r="47" spans="1:20" s="13" customFormat="1" ht="15.9" customHeight="1" x14ac:dyDescent="0.3">
      <c r="A47" s="47" t="s">
        <v>119</v>
      </c>
      <c r="B47" s="16">
        <v>0</v>
      </c>
      <c r="C47" s="16">
        <v>18998</v>
      </c>
      <c r="D47" s="16">
        <v>0</v>
      </c>
      <c r="F47" s="16"/>
      <c r="G47" s="16">
        <v>0</v>
      </c>
      <c r="H47" s="16">
        <v>0</v>
      </c>
      <c r="I47" s="16">
        <v>0</v>
      </c>
      <c r="J47" s="16">
        <v>0</v>
      </c>
      <c r="K47" s="16">
        <v>0</v>
      </c>
      <c r="L47" s="16">
        <v>0</v>
      </c>
      <c r="M47" s="16">
        <v>18998</v>
      </c>
      <c r="N47" s="16">
        <v>16949</v>
      </c>
      <c r="O47" s="16">
        <v>13645</v>
      </c>
      <c r="P47" s="16">
        <v>0</v>
      </c>
      <c r="Q47" s="16">
        <v>0</v>
      </c>
      <c r="R47" s="16">
        <v>0</v>
      </c>
      <c r="S47" s="16" t="s">
        <v>0</v>
      </c>
      <c r="T47" s="16">
        <v>0</v>
      </c>
    </row>
    <row r="48" spans="1:20" s="13" customFormat="1" ht="15.9" customHeight="1" x14ac:dyDescent="0.3">
      <c r="A48" s="47" t="s">
        <v>120</v>
      </c>
      <c r="B48" s="16">
        <v>34813</v>
      </c>
      <c r="C48" s="16">
        <v>55020</v>
      </c>
      <c r="D48" s="16">
        <v>43868</v>
      </c>
      <c r="F48" s="16">
        <v>43455</v>
      </c>
      <c r="G48" s="16">
        <v>40873</v>
      </c>
      <c r="H48" s="16">
        <v>45868</v>
      </c>
      <c r="I48" s="16">
        <v>34813</v>
      </c>
      <c r="J48" s="16">
        <v>43990</v>
      </c>
      <c r="K48" s="16">
        <v>49504</v>
      </c>
      <c r="L48" s="16">
        <v>57302</v>
      </c>
      <c r="M48" s="16">
        <v>55020</v>
      </c>
      <c r="N48" s="16">
        <v>46682</v>
      </c>
      <c r="O48" s="16">
        <v>53993</v>
      </c>
      <c r="P48" s="16">
        <v>46929</v>
      </c>
      <c r="Q48" s="16">
        <v>43868</v>
      </c>
      <c r="R48" s="16">
        <v>39176</v>
      </c>
      <c r="S48" s="16">
        <v>39195</v>
      </c>
      <c r="T48" s="16">
        <v>41284</v>
      </c>
    </row>
    <row r="49" spans="1:20" s="13" customFormat="1" ht="15.9" customHeight="1" x14ac:dyDescent="0.3">
      <c r="A49" s="47" t="s">
        <v>113</v>
      </c>
      <c r="B49" s="16">
        <v>62330</v>
      </c>
      <c r="C49" s="16">
        <v>81697</v>
      </c>
      <c r="D49" s="16">
        <v>89980</v>
      </c>
      <c r="F49" s="16">
        <v>63214</v>
      </c>
      <c r="G49" s="16">
        <v>62374</v>
      </c>
      <c r="H49" s="16">
        <v>71607</v>
      </c>
      <c r="I49" s="16">
        <v>62330</v>
      </c>
      <c r="J49" s="16">
        <v>63009</v>
      </c>
      <c r="K49" s="16">
        <v>95523</v>
      </c>
      <c r="L49" s="16">
        <v>88674</v>
      </c>
      <c r="M49" s="16">
        <v>81697</v>
      </c>
      <c r="N49" s="16">
        <v>84214</v>
      </c>
      <c r="O49" s="16">
        <v>78685</v>
      </c>
      <c r="P49" s="16">
        <v>78457</v>
      </c>
      <c r="Q49" s="16">
        <v>89980</v>
      </c>
      <c r="R49" s="16">
        <v>87869</v>
      </c>
      <c r="S49" s="16">
        <v>86915</v>
      </c>
      <c r="T49" s="16">
        <v>86296</v>
      </c>
    </row>
    <row r="50" spans="1:20" s="19" customFormat="1" ht="15.9" customHeight="1" thickBot="1" x14ac:dyDescent="0.35">
      <c r="A50" s="25" t="s">
        <v>114</v>
      </c>
      <c r="B50" s="16"/>
      <c r="C50" s="16"/>
      <c r="D50" s="16"/>
      <c r="F50" s="16"/>
      <c r="G50" s="16">
        <v>0</v>
      </c>
      <c r="H50" s="16">
        <v>0</v>
      </c>
      <c r="I50" s="16">
        <v>0</v>
      </c>
      <c r="J50" s="16">
        <v>0</v>
      </c>
      <c r="K50" s="16">
        <v>0</v>
      </c>
      <c r="L50" s="16">
        <v>0</v>
      </c>
      <c r="M50" s="16">
        <v>0</v>
      </c>
      <c r="N50" s="16">
        <v>0</v>
      </c>
      <c r="O50" s="16">
        <v>0</v>
      </c>
      <c r="P50" s="16">
        <v>0</v>
      </c>
      <c r="Q50" s="16">
        <v>0</v>
      </c>
      <c r="R50" s="16">
        <v>0</v>
      </c>
      <c r="S50" s="16" t="s">
        <v>0</v>
      </c>
      <c r="T50" s="16">
        <v>0</v>
      </c>
    </row>
    <row r="51" spans="1:20" s="24" customFormat="1" ht="15.9" customHeight="1" thickBot="1" x14ac:dyDescent="0.35">
      <c r="A51" s="50" t="s">
        <v>121</v>
      </c>
      <c r="B51" s="23">
        <v>748679</v>
      </c>
      <c r="C51" s="23">
        <v>765742</v>
      </c>
      <c r="D51" s="23">
        <v>1042886</v>
      </c>
      <c r="F51" s="23">
        <v>707708</v>
      </c>
      <c r="G51" s="23">
        <v>1889036</v>
      </c>
      <c r="H51" s="23">
        <v>792146</v>
      </c>
      <c r="I51" s="23">
        <v>748679</v>
      </c>
      <c r="J51" s="23">
        <v>729449</v>
      </c>
      <c r="K51" s="23">
        <v>736704</v>
      </c>
      <c r="L51" s="23">
        <v>762110</v>
      </c>
      <c r="M51" s="23">
        <v>765742</v>
      </c>
      <c r="N51" s="23">
        <v>742462</v>
      </c>
      <c r="O51" s="23">
        <v>895329</v>
      </c>
      <c r="P51" s="23">
        <v>695329</v>
      </c>
      <c r="Q51" s="23">
        <v>1042886</v>
      </c>
      <c r="R51" s="23">
        <v>969409</v>
      </c>
      <c r="S51" s="23">
        <v>940555</v>
      </c>
      <c r="T51" s="23">
        <v>945845</v>
      </c>
    </row>
    <row r="52" spans="1:20" s="24" customFormat="1" ht="15.9" customHeight="1" thickBot="1" x14ac:dyDescent="0.35">
      <c r="A52" s="50" t="s">
        <v>122</v>
      </c>
      <c r="B52" s="23">
        <v>2220223</v>
      </c>
      <c r="C52" s="23">
        <v>2609747</v>
      </c>
      <c r="D52" s="23">
        <v>2738400</v>
      </c>
      <c r="F52" s="23">
        <v>2325195</v>
      </c>
      <c r="G52" s="23">
        <v>2149172</v>
      </c>
      <c r="H52" s="23">
        <v>2204020</v>
      </c>
      <c r="I52" s="23">
        <v>2220223</v>
      </c>
      <c r="J52" s="23">
        <v>2146625</v>
      </c>
      <c r="K52" s="23">
        <v>2187527</v>
      </c>
      <c r="L52" s="23">
        <v>2227701</v>
      </c>
      <c r="M52" s="23">
        <v>2609747</v>
      </c>
      <c r="N52" s="23">
        <v>2583716.3045939831</v>
      </c>
      <c r="O52" s="23">
        <v>2786590.769228071</v>
      </c>
      <c r="P52" s="23">
        <v>2518899.4028817397</v>
      </c>
      <c r="Q52" s="23">
        <v>2738400</v>
      </c>
      <c r="R52" s="23">
        <v>2591489</v>
      </c>
      <c r="S52" s="23">
        <v>2551065</v>
      </c>
      <c r="T52" s="23">
        <v>2571045</v>
      </c>
    </row>
    <row r="53" spans="1:20" s="24" customFormat="1" ht="15.9" customHeight="1" thickBot="1" x14ac:dyDescent="0.35">
      <c r="A53" s="50" t="s">
        <v>123</v>
      </c>
      <c r="B53" s="23">
        <v>3205697</v>
      </c>
      <c r="C53" s="23">
        <v>3951251</v>
      </c>
      <c r="D53" s="23">
        <v>4501892</v>
      </c>
      <c r="F53" s="23">
        <v>3227492</v>
      </c>
      <c r="G53" s="23">
        <v>3010648</v>
      </c>
      <c r="H53" s="23">
        <v>3090207</v>
      </c>
      <c r="I53" s="23">
        <v>3205697</v>
      </c>
      <c r="J53" s="23">
        <v>3215281</v>
      </c>
      <c r="K53" s="23">
        <v>3322529</v>
      </c>
      <c r="L53" s="23">
        <v>3479630</v>
      </c>
      <c r="M53" s="23">
        <v>3951251</v>
      </c>
      <c r="N53" s="23">
        <v>4029008.3045939831</v>
      </c>
      <c r="O53" s="23">
        <v>4212796.769228071</v>
      </c>
      <c r="P53" s="23">
        <v>4110996.4028817397</v>
      </c>
      <c r="Q53" s="23">
        <v>4501892</v>
      </c>
      <c r="R53" s="23">
        <v>4452611</v>
      </c>
      <c r="S53" s="23">
        <v>4500066</v>
      </c>
      <c r="T53" s="23">
        <v>4604676</v>
      </c>
    </row>
    <row r="54" spans="1:20" s="4" customFormat="1" ht="13.8" x14ac:dyDescent="0.3">
      <c r="A54" s="39"/>
      <c r="B54" s="87"/>
      <c r="C54" s="87"/>
      <c r="D54" s="87"/>
      <c r="F54" s="87"/>
      <c r="G54" s="87"/>
      <c r="H54" s="87"/>
      <c r="I54" s="87"/>
      <c r="J54" s="87"/>
      <c r="K54" s="87"/>
      <c r="L54" s="87"/>
      <c r="M54" s="87"/>
      <c r="N54" s="87"/>
      <c r="O54" s="87"/>
      <c r="P54" s="87"/>
      <c r="Q54" s="87"/>
      <c r="R54" s="87"/>
      <c r="S54" s="87"/>
      <c r="T54" s="87"/>
    </row>
    <row r="57" spans="1:20" x14ac:dyDescent="0.3">
      <c r="A57" s="94" t="s">
        <v>124</v>
      </c>
    </row>
  </sheetData>
  <pageMargins left="0.7" right="0.7" top="0.75" bottom="0.75" header="0.3" footer="0.3"/>
  <pageSetup paperSize="8" scale="4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B5C2"/>
    <pageSetUpPr fitToPage="1"/>
  </sheetPr>
  <dimension ref="A1:U77"/>
  <sheetViews>
    <sheetView zoomScale="90" zoomScaleNormal="90" workbookViewId="0">
      <pane xSplit="1" ySplit="3" topLeftCell="G25" activePane="bottomRight" state="frozen"/>
      <selection pane="topRight" activeCell="B1" sqref="B1"/>
      <selection pane="bottomLeft" activeCell="A2" sqref="A2"/>
      <selection pane="bottomRight" activeCell="T46" sqref="T46"/>
    </sheetView>
  </sheetViews>
  <sheetFormatPr defaultColWidth="9.109375" defaultRowHeight="14.4" x14ac:dyDescent="0.3"/>
  <cols>
    <col min="1" max="1" width="75.109375" style="3" customWidth="1"/>
    <col min="2" max="4" width="10.6640625" style="53" customWidth="1"/>
    <col min="5" max="5" width="10.6640625" style="3" customWidth="1"/>
    <col min="6" max="20" width="10.6640625" style="54" customWidth="1"/>
    <col min="21" max="16384" width="9.109375" style="3"/>
  </cols>
  <sheetData>
    <row r="1" spans="1:20" ht="21" x14ac:dyDescent="0.4">
      <c r="A1" s="9" t="s">
        <v>125</v>
      </c>
      <c r="G1" s="88"/>
    </row>
    <row r="2" spans="1:20" x14ac:dyDescent="0.3">
      <c r="F2" s="101" t="s">
        <v>220</v>
      </c>
      <c r="G2" s="101"/>
      <c r="H2" s="101"/>
      <c r="I2" s="101"/>
      <c r="J2" s="101"/>
      <c r="K2" s="101"/>
      <c r="L2" s="101"/>
      <c r="M2" s="101"/>
      <c r="N2" s="101"/>
      <c r="O2" s="101"/>
      <c r="P2" s="101"/>
      <c r="Q2" s="101"/>
      <c r="R2" s="92"/>
      <c r="S2" s="96"/>
      <c r="T2" s="97"/>
    </row>
    <row r="3" spans="1:20" s="4" customFormat="1" ht="15.9" customHeight="1" x14ac:dyDescent="0.3">
      <c r="A3" s="37" t="s">
        <v>48</v>
      </c>
      <c r="B3" s="62" t="s">
        <v>1</v>
      </c>
      <c r="C3" s="62" t="s">
        <v>29</v>
      </c>
      <c r="D3" s="62">
        <v>2016</v>
      </c>
      <c r="E3" s="12"/>
      <c r="F3" s="44" t="s">
        <v>4</v>
      </c>
      <c r="G3" s="44" t="s">
        <v>5</v>
      </c>
      <c r="H3" s="44" t="s">
        <v>6</v>
      </c>
      <c r="I3" s="44" t="s">
        <v>7</v>
      </c>
      <c r="J3" s="44" t="s">
        <v>8</v>
      </c>
      <c r="K3" s="44" t="s">
        <v>9</v>
      </c>
      <c r="L3" s="44" t="s">
        <v>10</v>
      </c>
      <c r="M3" s="44" t="s">
        <v>11</v>
      </c>
      <c r="N3" s="44" t="s">
        <v>19</v>
      </c>
      <c r="O3" s="44" t="s">
        <v>22</v>
      </c>
      <c r="P3" s="44" t="s">
        <v>24</v>
      </c>
      <c r="Q3" s="44" t="s">
        <v>26</v>
      </c>
      <c r="R3" s="44" t="s">
        <v>221</v>
      </c>
      <c r="S3" s="44" t="s">
        <v>224</v>
      </c>
      <c r="T3" s="44" t="s">
        <v>226</v>
      </c>
    </row>
    <row r="4" spans="1:20" s="6" customFormat="1" ht="15.9" customHeight="1" thickBot="1" x14ac:dyDescent="0.35">
      <c r="A4" s="20" t="s">
        <v>126</v>
      </c>
      <c r="B4" s="63"/>
      <c r="C4" s="63"/>
      <c r="D4" s="63"/>
      <c r="E4" s="19"/>
      <c r="F4" s="63"/>
      <c r="G4" s="63"/>
      <c r="H4" s="63"/>
      <c r="I4" s="63"/>
      <c r="J4" s="63"/>
      <c r="K4" s="63"/>
      <c r="L4" s="63"/>
      <c r="M4" s="63"/>
      <c r="N4" s="63"/>
      <c r="O4" s="63"/>
      <c r="P4" s="63"/>
      <c r="Q4" s="63"/>
      <c r="R4" s="63"/>
      <c r="S4" s="63"/>
      <c r="T4" s="63"/>
    </row>
    <row r="5" spans="1:20" s="4" customFormat="1" ht="15.9" customHeight="1" thickBot="1" x14ac:dyDescent="0.35">
      <c r="A5" s="22" t="s">
        <v>127</v>
      </c>
      <c r="B5" s="23">
        <v>133782</v>
      </c>
      <c r="C5" s="23">
        <v>346005</v>
      </c>
      <c r="D5" s="23">
        <v>594136</v>
      </c>
      <c r="E5" s="24"/>
      <c r="F5" s="23">
        <v>13014</v>
      </c>
      <c r="G5" s="23">
        <v>34788</v>
      </c>
      <c r="H5" s="23">
        <v>71798</v>
      </c>
      <c r="I5" s="23">
        <v>133782</v>
      </c>
      <c r="J5" s="23">
        <v>53223</v>
      </c>
      <c r="K5" s="23">
        <v>138783</v>
      </c>
      <c r="L5" s="23">
        <v>258115</v>
      </c>
      <c r="M5" s="23">
        <v>346005</v>
      </c>
      <c r="N5" s="23">
        <v>102238</v>
      </c>
      <c r="O5" s="23">
        <v>264317</v>
      </c>
      <c r="P5" s="23">
        <v>419887</v>
      </c>
      <c r="Q5" s="23">
        <v>594136</v>
      </c>
      <c r="R5" s="23">
        <v>78089</v>
      </c>
      <c r="S5" s="23">
        <v>171154</v>
      </c>
      <c r="T5" s="23">
        <v>256309</v>
      </c>
    </row>
    <row r="6" spans="1:20" s="4" customFormat="1" ht="15.9" customHeight="1" x14ac:dyDescent="0.3">
      <c r="A6" s="11" t="s">
        <v>128</v>
      </c>
      <c r="B6" s="21"/>
      <c r="C6" s="21"/>
      <c r="D6" s="21"/>
      <c r="E6" s="13"/>
      <c r="F6" s="21"/>
      <c r="G6" s="21"/>
      <c r="H6" s="21"/>
      <c r="I6" s="21"/>
      <c r="J6" s="21"/>
      <c r="K6" s="21"/>
      <c r="L6" s="21"/>
      <c r="M6" s="21"/>
      <c r="N6" s="21"/>
      <c r="O6" s="21"/>
      <c r="P6" s="21"/>
      <c r="Q6" s="21"/>
      <c r="R6" s="21"/>
      <c r="S6" s="21"/>
      <c r="T6" s="21"/>
    </row>
    <row r="7" spans="1:20" s="4" customFormat="1" ht="15.9" customHeight="1" x14ac:dyDescent="0.3">
      <c r="A7" s="11" t="s">
        <v>129</v>
      </c>
      <c r="B7" s="16">
        <v>204487</v>
      </c>
      <c r="C7" s="16">
        <v>217722</v>
      </c>
      <c r="D7" s="16">
        <v>223474</v>
      </c>
      <c r="E7" s="13"/>
      <c r="F7" s="16">
        <v>50139</v>
      </c>
      <c r="G7" s="16">
        <v>100718</v>
      </c>
      <c r="H7" s="16">
        <v>150354</v>
      </c>
      <c r="I7" s="16">
        <v>204487</v>
      </c>
      <c r="J7" s="16">
        <v>55959</v>
      </c>
      <c r="K7" s="16">
        <v>110457</v>
      </c>
      <c r="L7" s="16">
        <v>162216</v>
      </c>
      <c r="M7" s="16">
        <v>217722</v>
      </c>
      <c r="N7" s="16">
        <v>53128</v>
      </c>
      <c r="O7" s="16">
        <v>109344</v>
      </c>
      <c r="P7" s="16">
        <v>163927</v>
      </c>
      <c r="Q7" s="16">
        <v>223474</v>
      </c>
      <c r="R7" s="16">
        <v>59565</v>
      </c>
      <c r="S7" s="16">
        <v>119154</v>
      </c>
      <c r="T7" s="16">
        <v>181777</v>
      </c>
    </row>
    <row r="8" spans="1:20" s="4" customFormat="1" ht="15.9" customHeight="1" x14ac:dyDescent="0.3">
      <c r="A8" s="11" t="s">
        <v>130</v>
      </c>
      <c r="B8" s="16">
        <v>4079</v>
      </c>
      <c r="C8" s="16">
        <v>2294</v>
      </c>
      <c r="D8" s="16">
        <v>1540</v>
      </c>
      <c r="E8" s="13"/>
      <c r="F8" s="16">
        <v>6223</v>
      </c>
      <c r="G8" s="16">
        <v>41159</v>
      </c>
      <c r="H8" s="16">
        <v>43451</v>
      </c>
      <c r="I8" s="16">
        <v>4079</v>
      </c>
      <c r="J8" s="16">
        <v>6040</v>
      </c>
      <c r="K8" s="16">
        <v>-30</v>
      </c>
      <c r="L8" s="16">
        <v>-27</v>
      </c>
      <c r="M8" s="16">
        <v>2294</v>
      </c>
      <c r="N8" s="16">
        <v>-3</v>
      </c>
      <c r="O8" s="16">
        <v>-16</v>
      </c>
      <c r="P8" s="16">
        <v>-132</v>
      </c>
      <c r="Q8" s="16">
        <v>1540</v>
      </c>
      <c r="R8" s="16">
        <v>1069</v>
      </c>
      <c r="S8" s="16">
        <v>1835</v>
      </c>
      <c r="T8" s="16">
        <v>639</v>
      </c>
    </row>
    <row r="9" spans="1:20" s="4" customFormat="1" ht="15.9" customHeight="1" x14ac:dyDescent="0.3">
      <c r="A9" s="11" t="s">
        <v>131</v>
      </c>
      <c r="B9" s="16">
        <v>5998</v>
      </c>
      <c r="C9" s="16">
        <v>63838</v>
      </c>
      <c r="D9" s="16">
        <v>-3130</v>
      </c>
      <c r="E9" s="13"/>
      <c r="F9" s="16">
        <v>2323</v>
      </c>
      <c r="G9" s="16">
        <v>5377</v>
      </c>
      <c r="H9" s="16">
        <v>1834</v>
      </c>
      <c r="I9" s="16">
        <v>5998</v>
      </c>
      <c r="J9" s="16">
        <v>21097</v>
      </c>
      <c r="K9" s="16">
        <v>8775</v>
      </c>
      <c r="L9" s="16">
        <v>11981</v>
      </c>
      <c r="M9" s="16">
        <v>63838</v>
      </c>
      <c r="N9" s="16">
        <v>-187</v>
      </c>
      <c r="O9" s="16">
        <v>-7258</v>
      </c>
      <c r="P9" s="16">
        <v>-1680</v>
      </c>
      <c r="Q9" s="16">
        <v>-3130</v>
      </c>
      <c r="R9" s="16">
        <v>9779</v>
      </c>
      <c r="S9" s="16">
        <v>9962</v>
      </c>
      <c r="T9" s="16">
        <v>5731</v>
      </c>
    </row>
    <row r="10" spans="1:20" s="4" customFormat="1" ht="15.9" customHeight="1" x14ac:dyDescent="0.3">
      <c r="A10" s="11" t="s">
        <v>132</v>
      </c>
      <c r="B10" s="16">
        <v>6454</v>
      </c>
      <c r="C10" s="16">
        <v>6347</v>
      </c>
      <c r="D10" s="16">
        <v>-14347</v>
      </c>
      <c r="E10" s="13"/>
      <c r="F10" s="16" t="s">
        <v>0</v>
      </c>
      <c r="G10" s="16" t="s">
        <v>0</v>
      </c>
      <c r="H10" s="16">
        <v>5765</v>
      </c>
      <c r="I10" s="16">
        <v>6454</v>
      </c>
      <c r="J10" s="16">
        <v>6162</v>
      </c>
      <c r="K10" s="16">
        <v>6347</v>
      </c>
      <c r="L10" s="16">
        <v>6362</v>
      </c>
      <c r="M10" s="16">
        <v>6347</v>
      </c>
      <c r="N10" s="16">
        <v>0</v>
      </c>
      <c r="O10" s="16">
        <v>-14984</v>
      </c>
      <c r="P10" s="16">
        <v>-15094</v>
      </c>
      <c r="Q10" s="16">
        <v>-14347</v>
      </c>
      <c r="R10" s="16">
        <v>-843</v>
      </c>
      <c r="S10" s="16">
        <v>-843</v>
      </c>
      <c r="T10" s="16">
        <v>-843</v>
      </c>
    </row>
    <row r="11" spans="1:20" s="4" customFormat="1" ht="15.9" customHeight="1" x14ac:dyDescent="0.3">
      <c r="A11" s="11" t="s">
        <v>133</v>
      </c>
      <c r="B11" s="16">
        <v>-7864</v>
      </c>
      <c r="C11" s="16">
        <v>1735</v>
      </c>
      <c r="D11" s="16">
        <v>2255</v>
      </c>
      <c r="E11" s="13"/>
      <c r="F11" s="16">
        <v>-7827</v>
      </c>
      <c r="G11" s="16">
        <v>-7827</v>
      </c>
      <c r="H11" s="16">
        <v>-7859</v>
      </c>
      <c r="I11" s="16">
        <v>-7864</v>
      </c>
      <c r="J11" s="16">
        <v>15806</v>
      </c>
      <c r="K11" s="16">
        <v>2845</v>
      </c>
      <c r="L11" s="16">
        <v>2581</v>
      </c>
      <c r="M11" s="16">
        <v>1735</v>
      </c>
      <c r="N11" s="16">
        <v>-136</v>
      </c>
      <c r="O11" s="16">
        <v>-32</v>
      </c>
      <c r="P11" s="16">
        <v>74</v>
      </c>
      <c r="Q11" s="16">
        <v>2255</v>
      </c>
      <c r="R11" s="16">
        <v>-206</v>
      </c>
      <c r="S11" s="16">
        <v>-148</v>
      </c>
      <c r="T11" s="16">
        <v>4482</v>
      </c>
    </row>
    <row r="12" spans="1:20" s="4" customFormat="1" ht="15.9" customHeight="1" x14ac:dyDescent="0.3">
      <c r="A12" s="11" t="s">
        <v>134</v>
      </c>
      <c r="B12" s="16">
        <v>547</v>
      </c>
      <c r="C12" s="16">
        <v>-3399</v>
      </c>
      <c r="D12" s="16">
        <v>-2615</v>
      </c>
      <c r="E12" s="13"/>
      <c r="F12" s="16">
        <v>-130</v>
      </c>
      <c r="G12" s="16">
        <v>-249</v>
      </c>
      <c r="H12" s="16">
        <v>1002</v>
      </c>
      <c r="I12" s="16">
        <v>547</v>
      </c>
      <c r="J12" s="16">
        <v>-8195</v>
      </c>
      <c r="K12" s="16">
        <v>-477</v>
      </c>
      <c r="L12" s="16">
        <v>-1030</v>
      </c>
      <c r="M12" s="16">
        <v>-3399</v>
      </c>
      <c r="N12" s="16">
        <v>-77</v>
      </c>
      <c r="O12" s="16">
        <v>-1584</v>
      </c>
      <c r="P12" s="16">
        <v>-1651</v>
      </c>
      <c r="Q12" s="16">
        <v>-2615</v>
      </c>
      <c r="R12" s="16">
        <v>-121</v>
      </c>
      <c r="S12" s="16">
        <v>-490</v>
      </c>
      <c r="T12" s="16">
        <v>-5159</v>
      </c>
    </row>
    <row r="13" spans="1:20" s="4" customFormat="1" ht="15.9" customHeight="1" x14ac:dyDescent="0.3">
      <c r="A13" s="11" t="s">
        <v>135</v>
      </c>
      <c r="B13" s="16">
        <v>125511</v>
      </c>
      <c r="C13" s="16">
        <v>127598</v>
      </c>
      <c r="D13" s="16">
        <v>27703</v>
      </c>
      <c r="E13" s="13"/>
      <c r="F13" s="16">
        <v>31933</v>
      </c>
      <c r="G13" s="16">
        <v>67820</v>
      </c>
      <c r="H13" s="16">
        <v>94469</v>
      </c>
      <c r="I13" s="16">
        <v>125511</v>
      </c>
      <c r="J13" s="16">
        <v>24283</v>
      </c>
      <c r="K13" s="16">
        <v>50539</v>
      </c>
      <c r="L13" s="16">
        <v>71257</v>
      </c>
      <c r="M13" s="16">
        <v>127598</v>
      </c>
      <c r="N13" s="16">
        <v>7022</v>
      </c>
      <c r="O13" s="16">
        <v>11059</v>
      </c>
      <c r="P13" s="16">
        <v>16184</v>
      </c>
      <c r="Q13" s="16">
        <v>27703</v>
      </c>
      <c r="R13" s="16">
        <v>9432</v>
      </c>
      <c r="S13" s="16">
        <v>10810</v>
      </c>
      <c r="T13" s="16">
        <v>20910</v>
      </c>
    </row>
    <row r="14" spans="1:20" s="4" customFormat="1" ht="15.9" customHeight="1" x14ac:dyDescent="0.3">
      <c r="A14" s="11" t="s">
        <v>136</v>
      </c>
      <c r="B14" s="16">
        <v>-13377</v>
      </c>
      <c r="C14" s="16">
        <v>-68623</v>
      </c>
      <c r="D14" s="16">
        <v>30814</v>
      </c>
      <c r="E14" s="13"/>
      <c r="F14" s="16">
        <v>21014</v>
      </c>
      <c r="G14" s="16">
        <v>23178</v>
      </c>
      <c r="H14" s="16">
        <v>35554</v>
      </c>
      <c r="I14" s="16">
        <v>-13377</v>
      </c>
      <c r="J14" s="16">
        <v>16582</v>
      </c>
      <c r="K14" s="16">
        <v>39963</v>
      </c>
      <c r="L14" s="16">
        <v>32748</v>
      </c>
      <c r="M14" s="16">
        <v>-68623</v>
      </c>
      <c r="N14" s="16">
        <v>29904</v>
      </c>
      <c r="O14" s="16">
        <v>70039</v>
      </c>
      <c r="P14" s="16">
        <v>48622</v>
      </c>
      <c r="Q14" s="16">
        <v>30814</v>
      </c>
      <c r="R14" s="16">
        <v>17608</v>
      </c>
      <c r="S14" s="16">
        <v>46857</v>
      </c>
      <c r="T14" s="16">
        <v>76359</v>
      </c>
    </row>
    <row r="15" spans="1:20" s="4" customFormat="1" ht="15.9" customHeight="1" x14ac:dyDescent="0.3">
      <c r="A15" s="11" t="s">
        <v>137</v>
      </c>
      <c r="B15" s="16">
        <v>-2752</v>
      </c>
      <c r="C15" s="16">
        <v>-7641</v>
      </c>
      <c r="D15" s="16">
        <v>-3741</v>
      </c>
      <c r="E15" s="13"/>
      <c r="F15" s="16">
        <v>-3527</v>
      </c>
      <c r="G15" s="16">
        <v>-4717</v>
      </c>
      <c r="H15" s="16">
        <v>-5978</v>
      </c>
      <c r="I15" s="16">
        <v>-2752</v>
      </c>
      <c r="J15" s="16">
        <v>-3103</v>
      </c>
      <c r="K15" s="16">
        <v>-3163</v>
      </c>
      <c r="L15" s="16">
        <v>-4524</v>
      </c>
      <c r="M15" s="16">
        <v>-7641</v>
      </c>
      <c r="N15" s="16">
        <v>-1268</v>
      </c>
      <c r="O15" s="16">
        <v>-2598</v>
      </c>
      <c r="P15" s="16">
        <v>-3063</v>
      </c>
      <c r="Q15" s="16">
        <v>-3741</v>
      </c>
      <c r="R15" s="16">
        <v>-759</v>
      </c>
      <c r="S15" s="16">
        <v>-1448</v>
      </c>
      <c r="T15" s="16">
        <v>-2077</v>
      </c>
    </row>
    <row r="16" spans="1:20" s="4" customFormat="1" ht="15.9" customHeight="1" x14ac:dyDescent="0.3">
      <c r="A16" s="11" t="s">
        <v>138</v>
      </c>
      <c r="B16" s="16">
        <v>-251</v>
      </c>
      <c r="C16" s="16">
        <v>-163</v>
      </c>
      <c r="D16" s="16">
        <v>-674</v>
      </c>
      <c r="E16" s="13"/>
      <c r="F16" s="16">
        <v>-193</v>
      </c>
      <c r="G16" s="16">
        <v>-401</v>
      </c>
      <c r="H16" s="16">
        <v>-272</v>
      </c>
      <c r="I16" s="16">
        <v>-251</v>
      </c>
      <c r="J16" s="16">
        <v>-104</v>
      </c>
      <c r="K16" s="16">
        <v>-182</v>
      </c>
      <c r="L16" s="16">
        <v>-75</v>
      </c>
      <c r="M16" s="16">
        <v>-163</v>
      </c>
      <c r="N16" s="16">
        <v>-383</v>
      </c>
      <c r="O16" s="16">
        <v>-469</v>
      </c>
      <c r="P16" s="16">
        <v>-428</v>
      </c>
      <c r="Q16" s="16">
        <v>-674</v>
      </c>
      <c r="R16" s="16">
        <v>51</v>
      </c>
      <c r="S16" s="16">
        <v>-174</v>
      </c>
      <c r="T16" s="16">
        <v>-162</v>
      </c>
    </row>
    <row r="17" spans="1:20" s="4" customFormat="1" ht="15.9" customHeight="1" x14ac:dyDescent="0.3">
      <c r="A17" s="11" t="s">
        <v>139</v>
      </c>
      <c r="B17" s="16">
        <v>5401</v>
      </c>
      <c r="C17" s="16">
        <v>22156</v>
      </c>
      <c r="D17" s="16">
        <v>2023</v>
      </c>
      <c r="E17" s="13"/>
      <c r="F17" s="16">
        <v>1231</v>
      </c>
      <c r="G17" s="16">
        <v>2856</v>
      </c>
      <c r="H17" s="16">
        <v>4082</v>
      </c>
      <c r="I17" s="16">
        <v>5401</v>
      </c>
      <c r="J17" s="16">
        <v>1295</v>
      </c>
      <c r="K17" s="16">
        <v>4418</v>
      </c>
      <c r="L17" s="16">
        <v>5814</v>
      </c>
      <c r="M17" s="16">
        <v>22156</v>
      </c>
      <c r="N17" s="16">
        <v>567</v>
      </c>
      <c r="O17" s="16">
        <v>876</v>
      </c>
      <c r="P17" s="16">
        <v>1495</v>
      </c>
      <c r="Q17" s="16">
        <v>2023</v>
      </c>
      <c r="R17" s="16">
        <v>694</v>
      </c>
      <c r="S17" s="16">
        <v>1334</v>
      </c>
      <c r="T17" s="16">
        <v>1958</v>
      </c>
    </row>
    <row r="18" spans="1:20" s="4" customFormat="1" ht="15.9" customHeight="1" x14ac:dyDescent="0.3">
      <c r="A18" s="89" t="s">
        <v>66</v>
      </c>
      <c r="B18" s="16">
        <v>32571</v>
      </c>
      <c r="C18" s="16">
        <v>0</v>
      </c>
      <c r="D18" s="16">
        <v>0</v>
      </c>
      <c r="E18" s="13"/>
      <c r="F18" s="21">
        <v>-7428</v>
      </c>
      <c r="G18" s="21">
        <v>-8242</v>
      </c>
      <c r="H18" s="21">
        <v>-17154</v>
      </c>
      <c r="I18" s="21">
        <v>32571</v>
      </c>
      <c r="J18" s="21">
        <v>0</v>
      </c>
      <c r="K18" s="21">
        <v>0</v>
      </c>
      <c r="L18" s="21">
        <v>0</v>
      </c>
      <c r="M18" s="21">
        <v>0</v>
      </c>
      <c r="N18" s="21">
        <v>0</v>
      </c>
      <c r="O18" s="21">
        <v>0</v>
      </c>
      <c r="P18" s="21">
        <v>0</v>
      </c>
      <c r="Q18" s="16">
        <v>0</v>
      </c>
      <c r="R18" s="16">
        <v>0</v>
      </c>
      <c r="S18" s="16"/>
      <c r="T18" s="16">
        <v>0</v>
      </c>
    </row>
    <row r="19" spans="1:20" s="4" customFormat="1" ht="15.9" customHeight="1" x14ac:dyDescent="0.3">
      <c r="A19" s="11" t="s">
        <v>140</v>
      </c>
      <c r="B19" s="16">
        <v>0</v>
      </c>
      <c r="C19" s="16">
        <v>0</v>
      </c>
      <c r="D19" s="16">
        <v>-2087</v>
      </c>
      <c r="E19" s="13"/>
      <c r="F19" s="21">
        <v>0</v>
      </c>
      <c r="G19" s="21">
        <v>0</v>
      </c>
      <c r="H19" s="21">
        <v>0</v>
      </c>
      <c r="I19" s="21">
        <v>0</v>
      </c>
      <c r="J19" s="21">
        <v>0</v>
      </c>
      <c r="K19" s="21">
        <v>0</v>
      </c>
      <c r="L19" s="21">
        <v>0</v>
      </c>
      <c r="M19" s="21">
        <v>0</v>
      </c>
      <c r="N19" s="21">
        <v>0</v>
      </c>
      <c r="O19" s="21">
        <v>0</v>
      </c>
      <c r="P19" s="21">
        <v>0</v>
      </c>
      <c r="Q19" s="16">
        <v>-2087</v>
      </c>
      <c r="R19" s="16">
        <v>-1876</v>
      </c>
      <c r="S19" s="16">
        <v>-763</v>
      </c>
      <c r="T19" s="16">
        <v>13018</v>
      </c>
    </row>
    <row r="20" spans="1:20" s="4" customFormat="1" ht="15.9" customHeight="1" x14ac:dyDescent="0.3">
      <c r="A20" s="11" t="s">
        <v>141</v>
      </c>
      <c r="B20" s="16">
        <v>0</v>
      </c>
      <c r="C20" s="16">
        <v>1862</v>
      </c>
      <c r="D20" s="16">
        <v>-1862</v>
      </c>
      <c r="E20" s="13"/>
      <c r="F20" s="16">
        <v>0</v>
      </c>
      <c r="G20" s="16">
        <v>0</v>
      </c>
      <c r="H20" s="16">
        <v>0</v>
      </c>
      <c r="I20" s="16">
        <v>0</v>
      </c>
      <c r="J20" s="16">
        <v>0</v>
      </c>
      <c r="K20" s="16">
        <v>0</v>
      </c>
      <c r="L20" s="16">
        <v>0</v>
      </c>
      <c r="M20" s="16">
        <v>1862</v>
      </c>
      <c r="N20" s="16">
        <v>1625</v>
      </c>
      <c r="O20" s="16">
        <v>-1273</v>
      </c>
      <c r="P20" s="16">
        <v>-833</v>
      </c>
      <c r="Q20" s="16">
        <v>-1862</v>
      </c>
      <c r="R20" s="16">
        <v>-2241</v>
      </c>
      <c r="S20" s="16">
        <v>-1610</v>
      </c>
      <c r="T20" s="16">
        <v>-1619</v>
      </c>
    </row>
    <row r="21" spans="1:20" s="6" customFormat="1" ht="15.9" customHeight="1" thickBot="1" x14ac:dyDescent="0.35">
      <c r="A21" s="25" t="s">
        <v>142</v>
      </c>
      <c r="B21" s="16">
        <v>-11232</v>
      </c>
      <c r="C21" s="16">
        <v>-3596</v>
      </c>
      <c r="D21" s="16">
        <v>-1485</v>
      </c>
      <c r="E21" s="19"/>
      <c r="F21" s="26">
        <v>-1005</v>
      </c>
      <c r="G21" s="26">
        <v>-2469</v>
      </c>
      <c r="H21" s="26">
        <v>174</v>
      </c>
      <c r="I21" s="26">
        <v>-11232</v>
      </c>
      <c r="J21" s="26">
        <v>-485</v>
      </c>
      <c r="K21" s="26">
        <v>-7558</v>
      </c>
      <c r="L21" s="26">
        <v>-6927</v>
      </c>
      <c r="M21" s="26">
        <v>-3596</v>
      </c>
      <c r="N21" s="26">
        <v>-900</v>
      </c>
      <c r="O21" s="26">
        <v>-1970</v>
      </c>
      <c r="P21" s="26">
        <v>-6973</v>
      </c>
      <c r="Q21" s="16">
        <v>-1485</v>
      </c>
      <c r="R21" s="16">
        <v>-3780</v>
      </c>
      <c r="S21" s="16">
        <v>-4575</v>
      </c>
      <c r="T21" s="16">
        <v>-4791</v>
      </c>
    </row>
    <row r="22" spans="1:20" s="7" customFormat="1" ht="15.9" customHeight="1" thickBot="1" x14ac:dyDescent="0.35">
      <c r="A22" s="22" t="s">
        <v>143</v>
      </c>
      <c r="B22" s="23">
        <v>483354</v>
      </c>
      <c r="C22" s="23">
        <v>706135</v>
      </c>
      <c r="D22" s="23">
        <v>852004</v>
      </c>
      <c r="E22" s="24"/>
      <c r="F22" s="23">
        <v>105767</v>
      </c>
      <c r="G22" s="23">
        <v>251991</v>
      </c>
      <c r="H22" s="23">
        <v>377220</v>
      </c>
      <c r="I22" s="23">
        <v>483354</v>
      </c>
      <c r="J22" s="23">
        <v>188560</v>
      </c>
      <c r="K22" s="23">
        <v>350717</v>
      </c>
      <c r="L22" s="23">
        <v>538491</v>
      </c>
      <c r="M22" s="23">
        <v>706135</v>
      </c>
      <c r="N22" s="23">
        <v>191530</v>
      </c>
      <c r="O22" s="23">
        <v>425451</v>
      </c>
      <c r="P22" s="23">
        <v>620335</v>
      </c>
      <c r="Q22" s="23">
        <v>852004</v>
      </c>
      <c r="R22" s="23">
        <v>166461</v>
      </c>
      <c r="S22" s="23">
        <v>351055</v>
      </c>
      <c r="T22" s="23">
        <v>546532</v>
      </c>
    </row>
    <row r="23" spans="1:20" s="4" customFormat="1" ht="15.9" customHeight="1" x14ac:dyDescent="0.3">
      <c r="A23" s="11" t="s">
        <v>144</v>
      </c>
      <c r="B23" s="16">
        <v>177053</v>
      </c>
      <c r="C23" s="16">
        <v>-58880</v>
      </c>
      <c r="D23" s="16">
        <v>-38369</v>
      </c>
      <c r="E23" s="13"/>
      <c r="F23" s="16">
        <v>-47527</v>
      </c>
      <c r="G23" s="16">
        <v>81745</v>
      </c>
      <c r="H23" s="16">
        <v>24378</v>
      </c>
      <c r="I23" s="16">
        <v>177053</v>
      </c>
      <c r="J23" s="16">
        <v>-39122</v>
      </c>
      <c r="K23" s="16">
        <v>-84607</v>
      </c>
      <c r="L23" s="16">
        <v>-59120</v>
      </c>
      <c r="M23" s="16">
        <v>-58880</v>
      </c>
      <c r="N23" s="16">
        <v>-90973</v>
      </c>
      <c r="O23" s="16">
        <v>-22836</v>
      </c>
      <c r="P23" s="16">
        <v>-1942</v>
      </c>
      <c r="Q23" s="16">
        <v>-38369</v>
      </c>
      <c r="R23" s="16">
        <v>-25221</v>
      </c>
      <c r="S23" s="16">
        <v>18214</v>
      </c>
      <c r="T23" s="16">
        <v>-816</v>
      </c>
    </row>
    <row r="24" spans="1:20" s="4" customFormat="1" ht="15.9" customHeight="1" x14ac:dyDescent="0.3">
      <c r="A24" s="11" t="s">
        <v>145</v>
      </c>
      <c r="B24" s="16">
        <v>-40562</v>
      </c>
      <c r="C24" s="16">
        <v>-36000</v>
      </c>
      <c r="D24" s="16">
        <v>-3873</v>
      </c>
      <c r="E24" s="13"/>
      <c r="F24" s="16">
        <v>-1239</v>
      </c>
      <c r="G24" s="16">
        <v>3114</v>
      </c>
      <c r="H24" s="16">
        <v>6865</v>
      </c>
      <c r="I24" s="16">
        <v>-40562</v>
      </c>
      <c r="J24" s="16">
        <v>-5186</v>
      </c>
      <c r="K24" s="16">
        <v>-4786</v>
      </c>
      <c r="L24" s="16">
        <v>-45928</v>
      </c>
      <c r="M24" s="16">
        <v>-36000</v>
      </c>
      <c r="N24" s="16">
        <v>-14102</v>
      </c>
      <c r="O24" s="16">
        <v>15079</v>
      </c>
      <c r="P24" s="16">
        <v>47166</v>
      </c>
      <c r="Q24" s="16">
        <v>-3873</v>
      </c>
      <c r="R24" s="16">
        <v>-36355</v>
      </c>
      <c r="S24" s="16">
        <v>-37406</v>
      </c>
      <c r="T24" s="16">
        <v>-46618</v>
      </c>
    </row>
    <row r="25" spans="1:20" s="4" customFormat="1" ht="15.9" customHeight="1" x14ac:dyDescent="0.3">
      <c r="A25" s="11" t="s">
        <v>146</v>
      </c>
      <c r="B25" s="16">
        <v>-32159</v>
      </c>
      <c r="C25" s="16">
        <v>-21467</v>
      </c>
      <c r="D25" s="16">
        <v>134471</v>
      </c>
      <c r="E25" s="13"/>
      <c r="F25" s="16">
        <v>41770</v>
      </c>
      <c r="G25" s="16">
        <v>-24982</v>
      </c>
      <c r="H25" s="16">
        <v>-41250</v>
      </c>
      <c r="I25" s="16">
        <v>-32159</v>
      </c>
      <c r="J25" s="16">
        <v>-2306</v>
      </c>
      <c r="K25" s="16">
        <v>-40577</v>
      </c>
      <c r="L25" s="16">
        <v>-28044</v>
      </c>
      <c r="M25" s="16">
        <v>-21467</v>
      </c>
      <c r="N25" s="16">
        <v>-9206</v>
      </c>
      <c r="O25" s="16">
        <v>-9664</v>
      </c>
      <c r="P25" s="16">
        <v>-43803</v>
      </c>
      <c r="Q25" s="16">
        <v>134471</v>
      </c>
      <c r="R25" s="16">
        <v>-113420</v>
      </c>
      <c r="S25" s="16">
        <v>-30453</v>
      </c>
      <c r="T25" s="16">
        <v>-61932</v>
      </c>
    </row>
    <row r="26" spans="1:20" s="6" customFormat="1" ht="15.9" customHeight="1" thickBot="1" x14ac:dyDescent="0.35">
      <c r="A26" s="25" t="s">
        <v>147</v>
      </c>
      <c r="B26" s="16">
        <v>-8320</v>
      </c>
      <c r="C26" s="16">
        <v>19293</v>
      </c>
      <c r="D26" s="16">
        <v>4965</v>
      </c>
      <c r="E26" s="19"/>
      <c r="F26" s="26">
        <v>-1773</v>
      </c>
      <c r="G26" s="26">
        <v>-2889</v>
      </c>
      <c r="H26" s="26">
        <v>4581</v>
      </c>
      <c r="I26" s="26">
        <v>-8320</v>
      </c>
      <c r="J26" s="26">
        <v>7112</v>
      </c>
      <c r="K26" s="26">
        <v>29618</v>
      </c>
      <c r="L26" s="26">
        <v>26933</v>
      </c>
      <c r="M26" s="26">
        <v>19293</v>
      </c>
      <c r="N26" s="26">
        <v>2094</v>
      </c>
      <c r="O26" s="26">
        <v>-4559</v>
      </c>
      <c r="P26" s="26">
        <v>-7746</v>
      </c>
      <c r="Q26" s="16">
        <v>4965</v>
      </c>
      <c r="R26" s="16">
        <v>-940</v>
      </c>
      <c r="S26" s="16">
        <v>-2535</v>
      </c>
      <c r="T26" s="16">
        <v>-11219</v>
      </c>
    </row>
    <row r="27" spans="1:20" s="7" customFormat="1" ht="15.9" customHeight="1" thickBot="1" x14ac:dyDescent="0.35">
      <c r="A27" s="22" t="s">
        <v>148</v>
      </c>
      <c r="B27" s="23">
        <v>579366</v>
      </c>
      <c r="C27" s="23">
        <v>609081</v>
      </c>
      <c r="D27" s="23">
        <v>949198</v>
      </c>
      <c r="E27" s="24"/>
      <c r="F27" s="23">
        <v>96998</v>
      </c>
      <c r="G27" s="23">
        <v>308979</v>
      </c>
      <c r="H27" s="23">
        <v>371794</v>
      </c>
      <c r="I27" s="23">
        <v>579366</v>
      </c>
      <c r="J27" s="23">
        <v>149058</v>
      </c>
      <c r="K27" s="23">
        <v>250365</v>
      </c>
      <c r="L27" s="23">
        <v>432332</v>
      </c>
      <c r="M27" s="23">
        <v>609081</v>
      </c>
      <c r="N27" s="23">
        <v>79343</v>
      </c>
      <c r="O27" s="23">
        <v>403471</v>
      </c>
      <c r="P27" s="23">
        <v>614010</v>
      </c>
      <c r="Q27" s="23">
        <v>949198</v>
      </c>
      <c r="R27" s="23">
        <v>-9475</v>
      </c>
      <c r="S27" s="23">
        <v>298875</v>
      </c>
      <c r="T27" s="23">
        <v>425947</v>
      </c>
    </row>
    <row r="28" spans="1:20" s="4" customFormat="1" ht="15.9" customHeight="1" x14ac:dyDescent="0.3">
      <c r="A28" s="11" t="s">
        <v>149</v>
      </c>
      <c r="B28" s="16">
        <v>-114339</v>
      </c>
      <c r="C28" s="16">
        <v>-126763</v>
      </c>
      <c r="D28" s="16">
        <v>-55119</v>
      </c>
      <c r="E28" s="13"/>
      <c r="F28" s="16">
        <v>-258</v>
      </c>
      <c r="G28" s="16">
        <v>-58611</v>
      </c>
      <c r="H28" s="16">
        <v>-59038</v>
      </c>
      <c r="I28" s="16">
        <v>-114339</v>
      </c>
      <c r="J28" s="16">
        <v>-998</v>
      </c>
      <c r="K28" s="16">
        <v>-51277</v>
      </c>
      <c r="L28" s="16">
        <v>-61964</v>
      </c>
      <c r="M28" s="16">
        <v>-126763</v>
      </c>
      <c r="N28" s="16">
        <v>-1234</v>
      </c>
      <c r="O28" s="16">
        <v>-26367</v>
      </c>
      <c r="P28" s="16">
        <v>-26775</v>
      </c>
      <c r="Q28" s="16">
        <v>-55119</v>
      </c>
      <c r="R28" s="16">
        <v>-951</v>
      </c>
      <c r="S28" s="16">
        <v>-23416</v>
      </c>
      <c r="T28" s="16">
        <v>-25823</v>
      </c>
    </row>
    <row r="29" spans="1:20" s="4" customFormat="1" ht="15.9" customHeight="1" x14ac:dyDescent="0.3">
      <c r="A29" s="11" t="s">
        <v>137</v>
      </c>
      <c r="B29" s="16">
        <v>-3523</v>
      </c>
      <c r="C29" s="16">
        <v>-3712</v>
      </c>
      <c r="D29" s="16">
        <v>-2739</v>
      </c>
      <c r="E29" s="13"/>
      <c r="F29" s="16">
        <v>-1035</v>
      </c>
      <c r="G29" s="16">
        <v>-1947</v>
      </c>
      <c r="H29" s="16">
        <v>-2813</v>
      </c>
      <c r="I29" s="16">
        <v>-3523</v>
      </c>
      <c r="J29" s="16" t="s">
        <v>0</v>
      </c>
      <c r="K29" s="16">
        <v>-2175</v>
      </c>
      <c r="L29" s="16">
        <v>-3119</v>
      </c>
      <c r="M29" s="16">
        <v>-3712</v>
      </c>
      <c r="N29" s="16">
        <v>-832</v>
      </c>
      <c r="O29" s="16">
        <v>-1717</v>
      </c>
      <c r="P29" s="16">
        <v>-2040</v>
      </c>
      <c r="Q29" s="16">
        <v>-2739</v>
      </c>
      <c r="R29" s="16">
        <v>-450</v>
      </c>
      <c r="S29" s="16">
        <v>-888</v>
      </c>
      <c r="T29" s="16">
        <v>-1285</v>
      </c>
    </row>
    <row r="30" spans="1:20" s="4" customFormat="1" ht="15.9" customHeight="1" x14ac:dyDescent="0.3">
      <c r="A30" s="11" t="s">
        <v>150</v>
      </c>
      <c r="B30" s="16">
        <v>-18928</v>
      </c>
      <c r="C30" s="16">
        <v>-21516</v>
      </c>
      <c r="D30" s="16">
        <v>-53970</v>
      </c>
      <c r="E30" s="13"/>
      <c r="F30" s="16">
        <v>-10291</v>
      </c>
      <c r="G30" s="16">
        <v>-7417</v>
      </c>
      <c r="H30" s="16">
        <v>-13661</v>
      </c>
      <c r="I30" s="16">
        <v>-18928</v>
      </c>
      <c r="J30" s="16">
        <v>-3704</v>
      </c>
      <c r="K30" s="16">
        <v>5795</v>
      </c>
      <c r="L30" s="16">
        <v>3905</v>
      </c>
      <c r="M30" s="16">
        <v>-21516</v>
      </c>
      <c r="N30" s="16">
        <v>-11481</v>
      </c>
      <c r="O30" s="16">
        <v>-13805</v>
      </c>
      <c r="P30" s="16">
        <v>-35509</v>
      </c>
      <c r="Q30" s="16">
        <v>-53970</v>
      </c>
      <c r="R30" s="16">
        <v>-10151</v>
      </c>
      <c r="S30" s="16">
        <v>-19123</v>
      </c>
      <c r="T30" s="16">
        <v>-32150</v>
      </c>
    </row>
    <row r="31" spans="1:20" s="4" customFormat="1" ht="15.9" customHeight="1" x14ac:dyDescent="0.3">
      <c r="A31" s="11" t="s">
        <v>151</v>
      </c>
      <c r="B31" s="16">
        <v>0</v>
      </c>
      <c r="C31" s="16">
        <v>0</v>
      </c>
      <c r="D31" s="16">
        <v>-499</v>
      </c>
      <c r="E31" s="13"/>
      <c r="F31" s="16"/>
      <c r="G31" s="16"/>
      <c r="H31" s="16"/>
      <c r="I31" s="16"/>
      <c r="J31" s="16"/>
      <c r="K31" s="16"/>
      <c r="L31" s="16"/>
      <c r="M31" s="16"/>
      <c r="N31" s="16"/>
      <c r="O31" s="16"/>
      <c r="P31" s="16">
        <v>-441</v>
      </c>
      <c r="Q31" s="16">
        <v>-499</v>
      </c>
      <c r="R31" s="16">
        <v>0</v>
      </c>
      <c r="S31" s="16" t="s">
        <v>0</v>
      </c>
      <c r="T31" s="16">
        <v>0</v>
      </c>
    </row>
    <row r="32" spans="1:20" s="6" customFormat="1" ht="15.9" customHeight="1" thickBot="1" x14ac:dyDescent="0.35">
      <c r="A32" s="20" t="s">
        <v>152</v>
      </c>
      <c r="B32" s="18">
        <v>442576</v>
      </c>
      <c r="C32" s="18">
        <v>457090</v>
      </c>
      <c r="D32" s="18">
        <v>836871</v>
      </c>
      <c r="E32" s="19"/>
      <c r="F32" s="18">
        <v>85414</v>
      </c>
      <c r="G32" s="18">
        <v>241004</v>
      </c>
      <c r="H32" s="18">
        <v>296282</v>
      </c>
      <c r="I32" s="18">
        <v>442576</v>
      </c>
      <c r="J32" s="18">
        <v>144356</v>
      </c>
      <c r="K32" s="18">
        <v>202708</v>
      </c>
      <c r="L32" s="18">
        <v>371154</v>
      </c>
      <c r="M32" s="18">
        <v>457090</v>
      </c>
      <c r="N32" s="18">
        <v>65796</v>
      </c>
      <c r="O32" s="18">
        <v>361582</v>
      </c>
      <c r="P32" s="18">
        <v>549245</v>
      </c>
      <c r="Q32" s="18">
        <v>836871</v>
      </c>
      <c r="R32" s="18">
        <v>-21027</v>
      </c>
      <c r="S32" s="18">
        <v>255448</v>
      </c>
      <c r="T32" s="18">
        <v>366689</v>
      </c>
    </row>
    <row r="33" spans="1:20" s="4" customFormat="1" ht="15.9" customHeight="1" x14ac:dyDescent="0.3">
      <c r="A33" s="64" t="s">
        <v>153</v>
      </c>
      <c r="B33" s="21"/>
      <c r="C33" s="21"/>
      <c r="D33" s="21"/>
      <c r="E33" s="13"/>
      <c r="F33" s="21"/>
      <c r="G33" s="21"/>
      <c r="H33" s="21"/>
      <c r="I33" s="21"/>
      <c r="J33" s="21"/>
      <c r="K33" s="21"/>
      <c r="L33" s="21"/>
      <c r="M33" s="21"/>
      <c r="N33" s="21"/>
      <c r="O33" s="21"/>
      <c r="P33" s="21"/>
      <c r="Q33" s="21"/>
      <c r="R33" s="21"/>
      <c r="S33" s="21"/>
      <c r="T33" s="21">
        <v>0</v>
      </c>
    </row>
    <row r="34" spans="1:20" s="4" customFormat="1" ht="15.9" customHeight="1" x14ac:dyDescent="0.3">
      <c r="A34" s="90" t="s">
        <v>208</v>
      </c>
      <c r="B34" s="14">
        <v>4934</v>
      </c>
      <c r="C34" s="14">
        <v>21659</v>
      </c>
      <c r="D34" s="14">
        <v>44836</v>
      </c>
      <c r="E34" s="13"/>
      <c r="F34" s="14">
        <v>-11100</v>
      </c>
      <c r="G34" s="14">
        <v>5206</v>
      </c>
      <c r="H34" s="14">
        <v>8388</v>
      </c>
      <c r="I34" s="14">
        <v>4934</v>
      </c>
      <c r="J34" s="14">
        <v>-670</v>
      </c>
      <c r="K34" s="14">
        <v>7678</v>
      </c>
      <c r="L34" s="14">
        <v>11906</v>
      </c>
      <c r="M34" s="14">
        <v>18216</v>
      </c>
      <c r="N34" s="14">
        <v>3803</v>
      </c>
      <c r="O34" s="14">
        <v>20318</v>
      </c>
      <c r="P34" s="14">
        <v>43198</v>
      </c>
      <c r="Q34" s="14">
        <v>44836</v>
      </c>
      <c r="R34" s="14">
        <v>8339</v>
      </c>
      <c r="S34" s="14">
        <v>11430</v>
      </c>
      <c r="T34" s="14">
        <v>20188</v>
      </c>
    </row>
    <row r="35" spans="1:20" s="4" customFormat="1" ht="15.9" customHeight="1" x14ac:dyDescent="0.3">
      <c r="A35" s="11" t="s">
        <v>154</v>
      </c>
      <c r="B35" s="16">
        <v>-11387</v>
      </c>
      <c r="C35" s="16">
        <v>0</v>
      </c>
      <c r="D35" s="16">
        <v>2930</v>
      </c>
      <c r="E35" s="13"/>
      <c r="F35" s="16">
        <v>-11387</v>
      </c>
      <c r="G35" s="16">
        <v>0</v>
      </c>
      <c r="H35" s="16">
        <v>0</v>
      </c>
      <c r="I35" s="16">
        <v>-11387</v>
      </c>
      <c r="J35" s="16">
        <v>-3443</v>
      </c>
      <c r="K35" s="16">
        <v>0</v>
      </c>
      <c r="L35" s="16">
        <v>0</v>
      </c>
      <c r="M35" s="16">
        <v>-3443</v>
      </c>
      <c r="N35" s="16">
        <v>2931</v>
      </c>
      <c r="O35" s="16">
        <v>2931</v>
      </c>
      <c r="P35" s="16">
        <v>2931</v>
      </c>
      <c r="Q35" s="16">
        <v>2930</v>
      </c>
      <c r="R35" s="16">
        <v>0</v>
      </c>
      <c r="S35" s="16">
        <v>411</v>
      </c>
      <c r="T35" s="16">
        <v>454</v>
      </c>
    </row>
    <row r="36" spans="1:20" s="4" customFormat="1" ht="15.9" customHeight="1" x14ac:dyDescent="0.3">
      <c r="A36" s="11" t="s">
        <v>155</v>
      </c>
      <c r="B36" s="16">
        <v>7093</v>
      </c>
      <c r="C36" s="16">
        <v>6552</v>
      </c>
      <c r="D36" s="16">
        <v>2353</v>
      </c>
      <c r="E36" s="13"/>
      <c r="F36" s="16">
        <v>208</v>
      </c>
      <c r="G36" s="16">
        <v>402</v>
      </c>
      <c r="H36" s="16">
        <v>1662</v>
      </c>
      <c r="I36" s="16">
        <v>7093</v>
      </c>
      <c r="J36" s="16">
        <v>170</v>
      </c>
      <c r="K36" s="16">
        <v>890</v>
      </c>
      <c r="L36" s="16">
        <v>2867</v>
      </c>
      <c r="M36" s="16">
        <v>6552</v>
      </c>
      <c r="N36" s="16">
        <v>90</v>
      </c>
      <c r="O36" s="16">
        <v>2657</v>
      </c>
      <c r="P36" s="16">
        <v>2948</v>
      </c>
      <c r="Q36" s="16">
        <v>2353</v>
      </c>
      <c r="R36" s="16">
        <v>7519</v>
      </c>
      <c r="S36" s="16">
        <v>7934</v>
      </c>
      <c r="T36" s="16">
        <v>7954</v>
      </c>
    </row>
    <row r="37" spans="1:20" s="4" customFormat="1" ht="15.9" customHeight="1" x14ac:dyDescent="0.3">
      <c r="A37" s="11" t="s">
        <v>156</v>
      </c>
      <c r="B37" s="16">
        <v>1</v>
      </c>
      <c r="C37" s="16">
        <v>1101</v>
      </c>
      <c r="D37" s="16">
        <v>0</v>
      </c>
      <c r="E37" s="13"/>
      <c r="F37" s="16">
        <v>0</v>
      </c>
      <c r="G37" s="16">
        <v>0</v>
      </c>
      <c r="H37" s="16">
        <v>0</v>
      </c>
      <c r="I37" s="16">
        <v>1</v>
      </c>
      <c r="J37" s="16">
        <v>0</v>
      </c>
      <c r="K37" s="16">
        <v>0</v>
      </c>
      <c r="L37" s="16">
        <v>0</v>
      </c>
      <c r="M37" s="16">
        <v>1101</v>
      </c>
      <c r="N37" s="16">
        <v>0</v>
      </c>
      <c r="O37" s="16">
        <v>0</v>
      </c>
      <c r="P37" s="16">
        <v>0</v>
      </c>
      <c r="Q37" s="16">
        <v>0</v>
      </c>
      <c r="R37" s="16">
        <v>0</v>
      </c>
      <c r="S37" s="16" t="s">
        <v>0</v>
      </c>
      <c r="T37" s="16">
        <v>0</v>
      </c>
    </row>
    <row r="38" spans="1:20" s="4" customFormat="1" ht="15.9" customHeight="1" x14ac:dyDescent="0.3">
      <c r="A38" s="11" t="s">
        <v>157</v>
      </c>
      <c r="B38" s="16">
        <v>902</v>
      </c>
      <c r="C38" s="16">
        <v>3937</v>
      </c>
      <c r="D38" s="16">
        <v>17202</v>
      </c>
      <c r="E38" s="13"/>
      <c r="F38" s="16">
        <v>0</v>
      </c>
      <c r="G38" s="16">
        <v>538</v>
      </c>
      <c r="H38" s="16">
        <v>704</v>
      </c>
      <c r="I38" s="16">
        <v>902</v>
      </c>
      <c r="J38" s="16">
        <v>310</v>
      </c>
      <c r="K38" s="16">
        <v>310</v>
      </c>
      <c r="L38" s="16">
        <v>310</v>
      </c>
      <c r="M38" s="16">
        <v>3937</v>
      </c>
      <c r="N38" s="16">
        <v>0</v>
      </c>
      <c r="O38" s="16">
        <v>0</v>
      </c>
      <c r="P38" s="16">
        <v>17202</v>
      </c>
      <c r="Q38" s="16">
        <v>17202</v>
      </c>
      <c r="R38" s="16">
        <v>0</v>
      </c>
      <c r="S38" s="16" t="s">
        <v>0</v>
      </c>
      <c r="T38" s="16">
        <v>0</v>
      </c>
    </row>
    <row r="39" spans="1:20" s="4" customFormat="1" ht="15.9" customHeight="1" x14ac:dyDescent="0.3">
      <c r="A39" s="11" t="s">
        <v>158</v>
      </c>
      <c r="B39" s="16">
        <v>1304</v>
      </c>
      <c r="C39" s="16">
        <v>626</v>
      </c>
      <c r="D39" s="16">
        <v>1105</v>
      </c>
      <c r="E39" s="13"/>
      <c r="F39" s="16">
        <v>0</v>
      </c>
      <c r="G39" s="16">
        <v>1164</v>
      </c>
      <c r="H39" s="16">
        <v>1304</v>
      </c>
      <c r="I39" s="16">
        <v>1304</v>
      </c>
      <c r="J39" s="16">
        <v>118</v>
      </c>
      <c r="K39" s="16">
        <v>233</v>
      </c>
      <c r="L39" s="16">
        <v>623</v>
      </c>
      <c r="M39" s="16">
        <v>626</v>
      </c>
      <c r="N39" s="16">
        <v>0</v>
      </c>
      <c r="O39" s="16">
        <v>743</v>
      </c>
      <c r="P39" s="16">
        <v>930</v>
      </c>
      <c r="Q39" s="16">
        <v>1105</v>
      </c>
      <c r="R39" s="16">
        <v>0</v>
      </c>
      <c r="S39" s="16">
        <v>248</v>
      </c>
      <c r="T39" s="16">
        <v>246</v>
      </c>
    </row>
    <row r="40" spans="1:20" s="4" customFormat="1" ht="15.9" customHeight="1" x14ac:dyDescent="0.3">
      <c r="A40" s="11" t="s">
        <v>159</v>
      </c>
      <c r="B40" s="16">
        <v>2789</v>
      </c>
      <c r="C40" s="16">
        <v>2808</v>
      </c>
      <c r="D40" s="16">
        <v>6015</v>
      </c>
      <c r="E40" s="13"/>
      <c r="F40" s="16">
        <v>79</v>
      </c>
      <c r="G40" s="16">
        <v>131</v>
      </c>
      <c r="H40" s="16">
        <v>1322</v>
      </c>
      <c r="I40" s="16">
        <v>2789</v>
      </c>
      <c r="J40" s="16">
        <v>545</v>
      </c>
      <c r="K40" s="16">
        <v>1344</v>
      </c>
      <c r="L40" s="16">
        <v>3187</v>
      </c>
      <c r="M40" s="16">
        <v>2808</v>
      </c>
      <c r="N40" s="16">
        <v>782</v>
      </c>
      <c r="O40" s="16">
        <v>2348</v>
      </c>
      <c r="P40" s="16">
        <v>3961</v>
      </c>
      <c r="Q40" s="16">
        <v>6015</v>
      </c>
      <c r="R40" s="16">
        <v>820</v>
      </c>
      <c r="S40" s="16">
        <v>1745</v>
      </c>
      <c r="T40" s="16">
        <v>3395</v>
      </c>
    </row>
    <row r="41" spans="1:20" s="4" customFormat="1" ht="15.9" customHeight="1" x14ac:dyDescent="0.3">
      <c r="A41" s="11" t="s">
        <v>160</v>
      </c>
      <c r="B41" s="16">
        <v>4232</v>
      </c>
      <c r="C41" s="16">
        <v>6575</v>
      </c>
      <c r="D41" s="16">
        <v>15231</v>
      </c>
      <c r="E41" s="13"/>
      <c r="F41" s="16">
        <v>0</v>
      </c>
      <c r="G41" s="16">
        <v>2971</v>
      </c>
      <c r="H41" s="16">
        <v>3396</v>
      </c>
      <c r="I41" s="16">
        <v>4232</v>
      </c>
      <c r="J41" s="16">
        <v>1630</v>
      </c>
      <c r="K41" s="16">
        <v>4901</v>
      </c>
      <c r="L41" s="16">
        <v>4914</v>
      </c>
      <c r="M41" s="16">
        <v>6575</v>
      </c>
      <c r="N41" s="16">
        <v>0</v>
      </c>
      <c r="O41" s="16">
        <v>11639</v>
      </c>
      <c r="P41" s="16">
        <v>15226</v>
      </c>
      <c r="Q41" s="16">
        <v>15231</v>
      </c>
      <c r="R41" s="16">
        <v>0</v>
      </c>
      <c r="S41" s="16">
        <v>1092</v>
      </c>
      <c r="T41" s="16">
        <v>1090</v>
      </c>
    </row>
    <row r="42" spans="1:20" s="4" customFormat="1" ht="15.9" customHeight="1" x14ac:dyDescent="0.3">
      <c r="A42" s="89" t="s">
        <v>217</v>
      </c>
      <c r="B42" s="16">
        <v>0</v>
      </c>
      <c r="C42" s="16">
        <v>0</v>
      </c>
      <c r="D42" s="16">
        <v>0</v>
      </c>
      <c r="E42" s="13"/>
      <c r="F42" s="16">
        <v>0</v>
      </c>
      <c r="G42" s="16">
        <v>0</v>
      </c>
      <c r="H42" s="16">
        <v>0</v>
      </c>
      <c r="I42" s="16" t="s">
        <v>0</v>
      </c>
      <c r="J42" s="16">
        <v>0</v>
      </c>
      <c r="K42" s="16">
        <v>0</v>
      </c>
      <c r="L42" s="16">
        <v>0</v>
      </c>
      <c r="M42" s="16" t="s">
        <v>0</v>
      </c>
      <c r="N42" s="16">
        <v>0</v>
      </c>
      <c r="O42" s="16">
        <v>0</v>
      </c>
      <c r="P42" s="16">
        <v>0</v>
      </c>
      <c r="Q42" s="16">
        <v>0</v>
      </c>
      <c r="R42" s="16">
        <v>0</v>
      </c>
      <c r="S42" s="16" t="s">
        <v>0</v>
      </c>
      <c r="T42" s="16">
        <v>7049</v>
      </c>
    </row>
    <row r="43" spans="1:20" s="4" customFormat="1" ht="15.9" customHeight="1" x14ac:dyDescent="0.3">
      <c r="A43" s="89" t="s">
        <v>212</v>
      </c>
      <c r="B43" s="16">
        <v>0</v>
      </c>
      <c r="C43" s="16">
        <v>0</v>
      </c>
      <c r="D43" s="16">
        <v>0</v>
      </c>
      <c r="E43" s="13"/>
      <c r="F43" s="16">
        <v>0</v>
      </c>
      <c r="G43" s="16">
        <v>0</v>
      </c>
      <c r="H43" s="16">
        <v>0</v>
      </c>
      <c r="I43" s="16" t="s">
        <v>0</v>
      </c>
      <c r="J43" s="16">
        <v>0</v>
      </c>
      <c r="K43" s="16">
        <v>0</v>
      </c>
      <c r="L43" s="16">
        <v>0</v>
      </c>
      <c r="M43" s="16" t="s">
        <v>0</v>
      </c>
      <c r="N43" s="16">
        <v>0</v>
      </c>
      <c r="O43" s="16">
        <v>0</v>
      </c>
      <c r="P43" s="16">
        <v>0</v>
      </c>
      <c r="Q43" s="16">
        <v>0</v>
      </c>
      <c r="R43" s="16">
        <v>0</v>
      </c>
      <c r="S43" s="16" t="s">
        <v>0</v>
      </c>
      <c r="T43" s="16">
        <v>0</v>
      </c>
    </row>
    <row r="44" spans="1:20" s="4" customFormat="1" ht="15.9" customHeight="1" x14ac:dyDescent="0.3">
      <c r="A44" s="89" t="s">
        <v>161</v>
      </c>
      <c r="B44" s="16">
        <v>0</v>
      </c>
      <c r="C44" s="16">
        <v>60</v>
      </c>
      <c r="D44" s="16">
        <v>0</v>
      </c>
      <c r="E44" s="13"/>
      <c r="F44" s="16">
        <v>0</v>
      </c>
      <c r="G44" s="16">
        <v>0</v>
      </c>
      <c r="H44" s="16">
        <v>0</v>
      </c>
      <c r="I44" s="16" t="s">
        <v>0</v>
      </c>
      <c r="J44" s="16">
        <v>0</v>
      </c>
      <c r="K44" s="16">
        <v>0</v>
      </c>
      <c r="L44" s="16">
        <v>5</v>
      </c>
      <c r="M44" s="16">
        <v>60</v>
      </c>
      <c r="N44" s="16">
        <v>0</v>
      </c>
      <c r="O44" s="16">
        <v>0</v>
      </c>
      <c r="P44" s="16">
        <v>0</v>
      </c>
      <c r="Q44" s="16">
        <v>0</v>
      </c>
      <c r="R44" s="16">
        <v>0</v>
      </c>
      <c r="S44" s="16" t="s">
        <v>0</v>
      </c>
      <c r="T44" s="16">
        <v>0</v>
      </c>
    </row>
    <row r="45" spans="1:20" s="4" customFormat="1" ht="15.9" customHeight="1" x14ac:dyDescent="0.3">
      <c r="A45" s="90" t="s">
        <v>209</v>
      </c>
      <c r="B45" s="14">
        <v>-288600</v>
      </c>
      <c r="C45" s="14">
        <v>-507759</v>
      </c>
      <c r="D45" s="14">
        <v>-490418</v>
      </c>
      <c r="E45" s="13"/>
      <c r="F45" s="14">
        <v>-44830</v>
      </c>
      <c r="G45" s="14">
        <v>-118518</v>
      </c>
      <c r="H45" s="14">
        <v>-182795</v>
      </c>
      <c r="I45" s="14">
        <v>-288600</v>
      </c>
      <c r="J45" s="14">
        <v>-114009</v>
      </c>
      <c r="K45" s="14">
        <v>-208089</v>
      </c>
      <c r="L45" s="14">
        <v>-325128</v>
      </c>
      <c r="M45" s="14">
        <v>-504316</v>
      </c>
      <c r="N45" s="14">
        <v>-138353</v>
      </c>
      <c r="O45" s="14">
        <v>-251367</v>
      </c>
      <c r="P45" s="14">
        <v>-380987</v>
      </c>
      <c r="Q45" s="14">
        <v>-490418</v>
      </c>
      <c r="R45" s="14">
        <v>-110438</v>
      </c>
      <c r="S45" s="14">
        <v>-195605</v>
      </c>
      <c r="T45" s="14">
        <v>-275836</v>
      </c>
    </row>
    <row r="46" spans="1:20" s="4" customFormat="1" ht="15.9" customHeight="1" x14ac:dyDescent="0.3">
      <c r="A46" s="89" t="s">
        <v>211</v>
      </c>
      <c r="B46" s="16">
        <v>-507</v>
      </c>
      <c r="C46" s="16">
        <v>0</v>
      </c>
      <c r="D46" s="16">
        <v>0</v>
      </c>
      <c r="E46" s="13"/>
      <c r="F46" s="16">
        <v>-44452</v>
      </c>
      <c r="G46" s="16">
        <v>0</v>
      </c>
      <c r="H46" s="16">
        <v>-350</v>
      </c>
      <c r="I46" s="16">
        <v>-507</v>
      </c>
      <c r="J46" s="16">
        <v>0</v>
      </c>
      <c r="K46" s="16">
        <v>0</v>
      </c>
      <c r="L46" s="16">
        <v>0</v>
      </c>
      <c r="M46" s="16" t="s">
        <v>0</v>
      </c>
      <c r="N46" s="16">
        <v>0</v>
      </c>
      <c r="O46" s="16">
        <v>0</v>
      </c>
      <c r="P46" s="16">
        <v>0</v>
      </c>
      <c r="Q46" s="16">
        <v>0</v>
      </c>
      <c r="R46" s="16">
        <v>0</v>
      </c>
      <c r="S46" s="16" t="s">
        <v>0</v>
      </c>
      <c r="T46" s="16">
        <v>0</v>
      </c>
    </row>
    <row r="47" spans="1:20" s="4" customFormat="1" ht="15.9" customHeight="1" x14ac:dyDescent="0.3">
      <c r="A47" s="11" t="s">
        <v>162</v>
      </c>
      <c r="B47" s="16">
        <v>-278046</v>
      </c>
      <c r="C47" s="16">
        <v>-494039</v>
      </c>
      <c r="D47" s="16">
        <v>-480370</v>
      </c>
      <c r="E47" s="13"/>
      <c r="F47" s="16">
        <v>0</v>
      </c>
      <c r="G47" s="16">
        <v>-106026</v>
      </c>
      <c r="H47" s="16">
        <v>-169030</v>
      </c>
      <c r="I47" s="16">
        <v>-278046</v>
      </c>
      <c r="J47" s="16">
        <v>-109825</v>
      </c>
      <c r="K47" s="16">
        <v>-200445</v>
      </c>
      <c r="L47" s="16">
        <v>-313866</v>
      </c>
      <c r="M47" s="16">
        <v>-494039</v>
      </c>
      <c r="N47" s="16">
        <v>-136326</v>
      </c>
      <c r="O47" s="16">
        <v>-247120</v>
      </c>
      <c r="P47" s="16">
        <v>-375396</v>
      </c>
      <c r="Q47" s="16">
        <v>-480370</v>
      </c>
      <c r="R47" s="16">
        <v>-107605</v>
      </c>
      <c r="S47" s="16">
        <v>-189268</v>
      </c>
      <c r="T47" s="16">
        <v>-265773</v>
      </c>
    </row>
    <row r="48" spans="1:20" s="4" customFormat="1" ht="15.9" customHeight="1" x14ac:dyDescent="0.3">
      <c r="A48" s="11" t="s">
        <v>183</v>
      </c>
      <c r="B48" s="16">
        <v>0</v>
      </c>
      <c r="C48" s="16">
        <v>-3443</v>
      </c>
      <c r="D48" s="16">
        <v>0</v>
      </c>
      <c r="E48" s="13"/>
      <c r="F48" s="16">
        <v>0</v>
      </c>
      <c r="G48" s="16">
        <v>-11387</v>
      </c>
      <c r="H48" s="16">
        <v>-11387</v>
      </c>
      <c r="I48" s="16">
        <v>0</v>
      </c>
      <c r="J48" s="16"/>
      <c r="K48" s="16">
        <v>-3390</v>
      </c>
      <c r="L48" s="16">
        <v>-3443</v>
      </c>
      <c r="M48" s="16">
        <v>0</v>
      </c>
      <c r="N48" s="16">
        <v>0</v>
      </c>
      <c r="O48" s="16">
        <v>0</v>
      </c>
      <c r="P48" s="16">
        <v>0</v>
      </c>
      <c r="Q48" s="16">
        <v>0</v>
      </c>
      <c r="R48" s="16">
        <v>0</v>
      </c>
      <c r="S48" s="16"/>
      <c r="T48" s="16">
        <v>0</v>
      </c>
    </row>
    <row r="49" spans="1:20" s="4" customFormat="1" ht="15.9" customHeight="1" x14ac:dyDescent="0.3">
      <c r="A49" s="11" t="s">
        <v>163</v>
      </c>
      <c r="B49" s="16">
        <v>0</v>
      </c>
      <c r="C49" s="16">
        <v>-28</v>
      </c>
      <c r="D49" s="16">
        <v>0</v>
      </c>
      <c r="E49" s="13"/>
      <c r="F49" s="16">
        <v>0</v>
      </c>
      <c r="G49" s="16">
        <v>0</v>
      </c>
      <c r="H49" s="16">
        <v>0</v>
      </c>
      <c r="I49" s="16" t="s">
        <v>0</v>
      </c>
      <c r="J49" s="16"/>
      <c r="K49" s="16"/>
      <c r="L49" s="16">
        <v>-28</v>
      </c>
      <c r="M49" s="16">
        <v>-28</v>
      </c>
      <c r="N49" s="16">
        <v>0</v>
      </c>
      <c r="O49" s="16">
        <v>0</v>
      </c>
      <c r="P49" s="16">
        <v>0</v>
      </c>
      <c r="Q49" s="16">
        <v>0</v>
      </c>
      <c r="R49" s="16">
        <v>0</v>
      </c>
      <c r="S49" s="16"/>
      <c r="T49" s="16">
        <v>0</v>
      </c>
    </row>
    <row r="50" spans="1:20" s="4" customFormat="1" ht="15.9" customHeight="1" x14ac:dyDescent="0.3">
      <c r="A50" s="11" t="s">
        <v>164</v>
      </c>
      <c r="B50" s="16">
        <v>-7709</v>
      </c>
      <c r="C50" s="16">
        <v>-706</v>
      </c>
      <c r="D50" s="16">
        <v>-28</v>
      </c>
      <c r="E50" s="13"/>
      <c r="F50" s="16">
        <v>0</v>
      </c>
      <c r="G50" s="16">
        <v>-33</v>
      </c>
      <c r="H50" s="16">
        <v>-33</v>
      </c>
      <c r="I50" s="16">
        <v>-7709</v>
      </c>
      <c r="J50" s="16"/>
      <c r="K50" s="16"/>
      <c r="L50" s="16"/>
      <c r="M50" s="16">
        <v>-706</v>
      </c>
      <c r="N50" s="16">
        <v>0</v>
      </c>
      <c r="O50" s="16">
        <v>0</v>
      </c>
      <c r="P50" s="16">
        <v>0</v>
      </c>
      <c r="Q50" s="16">
        <v>-28</v>
      </c>
      <c r="R50" s="16">
        <v>0</v>
      </c>
      <c r="S50" s="16">
        <v>-843</v>
      </c>
      <c r="T50" s="16">
        <v>-1368</v>
      </c>
    </row>
    <row r="51" spans="1:20" s="4" customFormat="1" ht="15.9" customHeight="1" x14ac:dyDescent="0.3">
      <c r="A51" s="89" t="s">
        <v>165</v>
      </c>
      <c r="B51" s="16">
        <v>-1915</v>
      </c>
      <c r="C51" s="16">
        <v>-9513</v>
      </c>
      <c r="D51" s="16">
        <v>-9920</v>
      </c>
      <c r="E51" s="13"/>
      <c r="F51" s="16">
        <v>-314</v>
      </c>
      <c r="G51" s="16">
        <v>-509</v>
      </c>
      <c r="H51" s="16">
        <v>-733</v>
      </c>
      <c r="I51" s="16">
        <v>-1915</v>
      </c>
      <c r="J51" s="16">
        <v>-4163</v>
      </c>
      <c r="K51" s="16">
        <v>-4248</v>
      </c>
      <c r="L51" s="16">
        <v>-7776</v>
      </c>
      <c r="M51" s="16">
        <v>-9513</v>
      </c>
      <c r="N51" s="16">
        <v>-2020</v>
      </c>
      <c r="O51" s="16">
        <v>-4144</v>
      </c>
      <c r="P51" s="16">
        <v>-5484</v>
      </c>
      <c r="Q51" s="16">
        <v>-9920</v>
      </c>
      <c r="R51" s="16">
        <v>-2833</v>
      </c>
      <c r="S51" s="16">
        <v>-5489</v>
      </c>
      <c r="T51" s="16">
        <v>-8689</v>
      </c>
    </row>
    <row r="52" spans="1:20" s="6" customFormat="1" ht="15.9" customHeight="1" thickBot="1" x14ac:dyDescent="0.35">
      <c r="A52" s="25" t="s">
        <v>166</v>
      </c>
      <c r="B52" s="16">
        <v>-423</v>
      </c>
      <c r="C52" s="16">
        <v>-30</v>
      </c>
      <c r="D52" s="16">
        <v>-100</v>
      </c>
      <c r="E52" s="19"/>
      <c r="F52" s="26">
        <v>-64</v>
      </c>
      <c r="G52" s="26">
        <v>-563</v>
      </c>
      <c r="H52" s="26">
        <v>-1262</v>
      </c>
      <c r="I52" s="26">
        <v>-423</v>
      </c>
      <c r="J52" s="26">
        <v>-21</v>
      </c>
      <c r="K52" s="26">
        <v>-6</v>
      </c>
      <c r="L52" s="26">
        <v>-15</v>
      </c>
      <c r="M52" s="26">
        <v>-30</v>
      </c>
      <c r="N52" s="26">
        <v>-7</v>
      </c>
      <c r="O52" s="16">
        <v>-103</v>
      </c>
      <c r="P52" s="16">
        <v>-107</v>
      </c>
      <c r="Q52" s="16">
        <v>-100</v>
      </c>
      <c r="R52" s="16">
        <v>0</v>
      </c>
      <c r="S52" s="16">
        <v>-5</v>
      </c>
      <c r="T52" s="16">
        <v>-6</v>
      </c>
    </row>
    <row r="53" spans="1:20" s="7" customFormat="1" ht="15.9" customHeight="1" thickBot="1" x14ac:dyDescent="0.35">
      <c r="A53" s="22" t="s">
        <v>167</v>
      </c>
      <c r="B53" s="23">
        <v>-283666</v>
      </c>
      <c r="C53" s="23">
        <v>-486100</v>
      </c>
      <c r="D53" s="23">
        <v>-445582</v>
      </c>
      <c r="E53" s="24"/>
      <c r="F53" s="23">
        <v>-55930</v>
      </c>
      <c r="G53" s="23">
        <v>-113312</v>
      </c>
      <c r="H53" s="23">
        <v>-174407</v>
      </c>
      <c r="I53" s="23">
        <v>-283666</v>
      </c>
      <c r="J53" s="23">
        <v>-114679</v>
      </c>
      <c r="K53" s="23">
        <v>-200411</v>
      </c>
      <c r="L53" s="23">
        <v>-313222</v>
      </c>
      <c r="M53" s="23">
        <v>-486100</v>
      </c>
      <c r="N53" s="23">
        <v>-134550</v>
      </c>
      <c r="O53" s="23">
        <v>-231049</v>
      </c>
      <c r="P53" s="23">
        <v>-337789</v>
      </c>
      <c r="Q53" s="23">
        <v>-445582</v>
      </c>
      <c r="R53" s="23">
        <v>-102099</v>
      </c>
      <c r="S53" s="23">
        <v>-184175</v>
      </c>
      <c r="T53" s="23">
        <v>-255648</v>
      </c>
    </row>
    <row r="54" spans="1:20" s="4" customFormat="1" ht="15.9" customHeight="1" x14ac:dyDescent="0.3">
      <c r="A54" s="64" t="s">
        <v>168</v>
      </c>
      <c r="B54" s="21"/>
      <c r="C54" s="21"/>
      <c r="D54" s="21"/>
      <c r="E54" s="13"/>
      <c r="F54" s="21"/>
      <c r="G54" s="21"/>
      <c r="H54" s="21"/>
      <c r="I54" s="21"/>
      <c r="J54" s="21"/>
      <c r="K54" s="21"/>
      <c r="L54" s="21"/>
      <c r="M54" s="21"/>
      <c r="N54" s="21"/>
      <c r="O54" s="21"/>
      <c r="P54" s="21"/>
      <c r="Q54" s="21"/>
      <c r="R54" s="21"/>
      <c r="S54" s="21"/>
      <c r="T54" s="21"/>
    </row>
    <row r="55" spans="1:20" s="4" customFormat="1" ht="15.9" customHeight="1" x14ac:dyDescent="0.3">
      <c r="A55" s="90" t="s">
        <v>208</v>
      </c>
      <c r="B55" s="14">
        <v>52132</v>
      </c>
      <c r="C55" s="14">
        <v>1338262</v>
      </c>
      <c r="D55" s="14">
        <v>0</v>
      </c>
      <c r="E55" s="13"/>
      <c r="F55" s="14">
        <v>0</v>
      </c>
      <c r="G55" s="14">
        <v>0</v>
      </c>
      <c r="H55" s="14">
        <v>0</v>
      </c>
      <c r="I55" s="14">
        <v>52132</v>
      </c>
      <c r="J55" s="14">
        <v>14542</v>
      </c>
      <c r="K55" s="14">
        <v>53003</v>
      </c>
      <c r="L55" s="14">
        <v>26329</v>
      </c>
      <c r="M55" s="14">
        <v>1338262</v>
      </c>
      <c r="N55" s="14">
        <v>0</v>
      </c>
      <c r="O55" s="14">
        <v>0</v>
      </c>
      <c r="P55" s="14">
        <v>22</v>
      </c>
      <c r="Q55" s="14">
        <v>0</v>
      </c>
      <c r="R55" s="14">
        <v>0</v>
      </c>
      <c r="S55" s="14"/>
      <c r="T55" s="14">
        <v>0</v>
      </c>
    </row>
    <row r="56" spans="1:20" s="4" customFormat="1" ht="15.9" customHeight="1" x14ac:dyDescent="0.3">
      <c r="A56" s="11" t="s">
        <v>169</v>
      </c>
      <c r="B56" s="16">
        <v>1570</v>
      </c>
      <c r="C56" s="16">
        <v>2355</v>
      </c>
      <c r="D56" s="16">
        <v>0</v>
      </c>
      <c r="E56" s="13"/>
      <c r="F56" s="16">
        <v>0</v>
      </c>
      <c r="G56" s="16">
        <v>0</v>
      </c>
      <c r="H56" s="16">
        <v>0</v>
      </c>
      <c r="I56" s="16">
        <v>1570</v>
      </c>
      <c r="J56" s="16">
        <v>0</v>
      </c>
      <c r="K56" s="16">
        <v>0</v>
      </c>
      <c r="L56" s="16">
        <v>2346</v>
      </c>
      <c r="M56" s="16">
        <v>2355</v>
      </c>
      <c r="N56" s="16">
        <v>0</v>
      </c>
      <c r="O56" s="16">
        <v>0</v>
      </c>
      <c r="P56" s="16">
        <v>0</v>
      </c>
      <c r="Q56" s="16">
        <v>0</v>
      </c>
      <c r="R56" s="16">
        <v>0</v>
      </c>
      <c r="S56" s="16">
        <v>0</v>
      </c>
      <c r="T56" s="16">
        <v>0</v>
      </c>
    </row>
    <row r="57" spans="1:20" s="4" customFormat="1" ht="15.9" customHeight="1" x14ac:dyDescent="0.3">
      <c r="A57" s="11" t="s">
        <v>170</v>
      </c>
      <c r="B57" s="16">
        <v>50554</v>
      </c>
      <c r="C57" s="16">
        <v>1333059</v>
      </c>
      <c r="D57" s="16">
        <v>0</v>
      </c>
      <c r="E57" s="13"/>
      <c r="F57" s="16">
        <v>0</v>
      </c>
      <c r="G57" s="16">
        <v>0</v>
      </c>
      <c r="H57" s="16">
        <v>0</v>
      </c>
      <c r="I57" s="16">
        <v>50554</v>
      </c>
      <c r="J57" s="16">
        <v>14542</v>
      </c>
      <c r="K57" s="16">
        <v>50171</v>
      </c>
      <c r="L57" s="16">
        <v>21134</v>
      </c>
      <c r="M57" s="16">
        <v>1333059</v>
      </c>
      <c r="N57" s="16">
        <v>0</v>
      </c>
      <c r="O57" s="16">
        <v>0</v>
      </c>
      <c r="P57" s="16">
        <v>22</v>
      </c>
      <c r="Q57" s="16">
        <v>0</v>
      </c>
      <c r="R57" s="16">
        <v>0</v>
      </c>
      <c r="S57" s="16" t="s">
        <v>0</v>
      </c>
      <c r="T57" s="16">
        <v>0</v>
      </c>
    </row>
    <row r="58" spans="1:20" s="4" customFormat="1" ht="15.9" customHeight="1" x14ac:dyDescent="0.3">
      <c r="A58" s="89" t="s">
        <v>218</v>
      </c>
      <c r="B58" s="16">
        <v>0</v>
      </c>
      <c r="C58" s="16">
        <v>0</v>
      </c>
      <c r="D58" s="16">
        <v>0</v>
      </c>
      <c r="E58" s="13"/>
      <c r="F58" s="16">
        <v>0</v>
      </c>
      <c r="G58" s="16">
        <v>0</v>
      </c>
      <c r="H58" s="16">
        <v>0</v>
      </c>
      <c r="I58" s="16" t="s">
        <v>0</v>
      </c>
      <c r="J58" s="16">
        <v>0</v>
      </c>
      <c r="K58" s="16">
        <v>0</v>
      </c>
      <c r="L58" s="16">
        <v>0</v>
      </c>
      <c r="M58" s="16" t="s">
        <v>0</v>
      </c>
      <c r="N58" s="16">
        <v>0</v>
      </c>
      <c r="O58" s="16">
        <v>0</v>
      </c>
      <c r="P58" s="16">
        <v>0</v>
      </c>
      <c r="Q58" s="16">
        <v>0</v>
      </c>
      <c r="R58" s="16">
        <v>0</v>
      </c>
      <c r="S58" s="16" t="s">
        <v>0</v>
      </c>
      <c r="T58" s="16">
        <v>0</v>
      </c>
    </row>
    <row r="59" spans="1:20" s="4" customFormat="1" ht="15.9" customHeight="1" x14ac:dyDescent="0.3">
      <c r="A59" s="89" t="s">
        <v>219</v>
      </c>
      <c r="B59" s="16">
        <v>0</v>
      </c>
      <c r="C59" s="16">
        <v>0</v>
      </c>
      <c r="D59" s="16">
        <v>0</v>
      </c>
      <c r="E59" s="13"/>
      <c r="F59" s="16">
        <v>0</v>
      </c>
      <c r="G59" s="16">
        <v>0</v>
      </c>
      <c r="H59" s="16">
        <v>0</v>
      </c>
      <c r="I59" s="16" t="s">
        <v>0</v>
      </c>
      <c r="J59" s="16">
        <v>0</v>
      </c>
      <c r="K59" s="16">
        <v>0</v>
      </c>
      <c r="L59" s="16">
        <v>0</v>
      </c>
      <c r="M59" s="16" t="s">
        <v>0</v>
      </c>
      <c r="N59" s="16">
        <v>0</v>
      </c>
      <c r="O59" s="16">
        <v>0</v>
      </c>
      <c r="P59" s="16">
        <v>0</v>
      </c>
      <c r="Q59" s="16">
        <v>0</v>
      </c>
      <c r="R59" s="16">
        <v>0</v>
      </c>
      <c r="S59" s="16" t="s">
        <v>0</v>
      </c>
      <c r="T59" s="16">
        <v>0</v>
      </c>
    </row>
    <row r="60" spans="1:20" s="4" customFormat="1" ht="15.9" customHeight="1" x14ac:dyDescent="0.3">
      <c r="A60" s="11" t="s">
        <v>171</v>
      </c>
      <c r="B60" s="16">
        <v>8</v>
      </c>
      <c r="C60" s="16">
        <v>2848</v>
      </c>
      <c r="D60" s="16">
        <v>0</v>
      </c>
      <c r="E60" s="13"/>
      <c r="F60" s="16">
        <v>0</v>
      </c>
      <c r="G60" s="16">
        <v>0</v>
      </c>
      <c r="H60" s="16">
        <v>0</v>
      </c>
      <c r="I60" s="16">
        <v>8</v>
      </c>
      <c r="J60" s="16">
        <v>0</v>
      </c>
      <c r="K60" s="16">
        <v>2832</v>
      </c>
      <c r="L60" s="16">
        <v>2849</v>
      </c>
      <c r="M60" s="16">
        <v>2848</v>
      </c>
      <c r="N60" s="16">
        <v>0</v>
      </c>
      <c r="O60" s="16">
        <v>0</v>
      </c>
      <c r="P60" s="16">
        <v>0</v>
      </c>
      <c r="Q60" s="16">
        <v>0</v>
      </c>
      <c r="R60" s="16">
        <v>0</v>
      </c>
      <c r="S60" s="16" t="s">
        <v>0</v>
      </c>
      <c r="T60" s="16">
        <v>0</v>
      </c>
    </row>
    <row r="61" spans="1:20" s="4" customFormat="1" ht="15.9" customHeight="1" x14ac:dyDescent="0.3">
      <c r="A61" s="90" t="s">
        <v>209</v>
      </c>
      <c r="B61" s="14">
        <v>-264712</v>
      </c>
      <c r="C61" s="14">
        <v>-1155375</v>
      </c>
      <c r="D61" s="14">
        <v>-177545</v>
      </c>
      <c r="E61" s="13"/>
      <c r="F61" s="14">
        <v>-982</v>
      </c>
      <c r="G61" s="14">
        <v>-161586</v>
      </c>
      <c r="H61" s="14">
        <v>-162528</v>
      </c>
      <c r="I61" s="14">
        <v>-264712</v>
      </c>
      <c r="J61" s="14">
        <v>-55208</v>
      </c>
      <c r="K61" s="14">
        <v>-51748</v>
      </c>
      <c r="L61" s="14">
        <v>-47938</v>
      </c>
      <c r="M61" s="14">
        <v>-1155375</v>
      </c>
      <c r="N61" s="14">
        <v>-1842</v>
      </c>
      <c r="O61" s="14">
        <v>-3060</v>
      </c>
      <c r="P61" s="14">
        <v>-154808</v>
      </c>
      <c r="Q61" s="14">
        <v>-177545</v>
      </c>
      <c r="R61" s="14">
        <v>-2221</v>
      </c>
      <c r="S61" s="14">
        <v>-4026</v>
      </c>
      <c r="T61" s="14">
        <v>-5626</v>
      </c>
    </row>
    <row r="62" spans="1:20" s="4" customFormat="1" ht="15.9" customHeight="1" x14ac:dyDescent="0.3">
      <c r="A62" s="11" t="s">
        <v>172</v>
      </c>
      <c r="B62" s="16">
        <v>-59551</v>
      </c>
      <c r="C62" s="16">
        <v>0</v>
      </c>
      <c r="D62" s="16">
        <v>-150195</v>
      </c>
      <c r="E62" s="13"/>
      <c r="F62" s="16">
        <v>0</v>
      </c>
      <c r="G62" s="16">
        <v>0</v>
      </c>
      <c r="H62" s="16">
        <v>0</v>
      </c>
      <c r="I62" s="16">
        <v>-59551</v>
      </c>
      <c r="J62" s="16">
        <v>0</v>
      </c>
      <c r="K62" s="16">
        <v>-49609</v>
      </c>
      <c r="L62" s="16"/>
      <c r="M62" s="16" t="s">
        <v>0</v>
      </c>
      <c r="N62" s="16" t="s">
        <v>0</v>
      </c>
      <c r="O62" s="16">
        <v>0</v>
      </c>
      <c r="P62" s="16">
        <v>-150195</v>
      </c>
      <c r="Q62" s="16">
        <v>-150195</v>
      </c>
      <c r="R62" s="16">
        <v>0</v>
      </c>
      <c r="S62" s="16"/>
      <c r="T62" s="16">
        <v>0</v>
      </c>
    </row>
    <row r="63" spans="1:20" s="4" customFormat="1" ht="15.9" customHeight="1" x14ac:dyDescent="0.3">
      <c r="A63" s="11" t="s">
        <v>173</v>
      </c>
      <c r="B63" s="16">
        <v>-30259</v>
      </c>
      <c r="C63" s="16">
        <v>0</v>
      </c>
      <c r="D63" s="16">
        <v>-21498</v>
      </c>
      <c r="E63" s="13"/>
      <c r="F63" s="16">
        <v>0</v>
      </c>
      <c r="G63" s="16">
        <v>0</v>
      </c>
      <c r="H63" s="16">
        <v>0</v>
      </c>
      <c r="I63" s="16">
        <v>-30259</v>
      </c>
      <c r="J63" s="16">
        <v>0</v>
      </c>
      <c r="K63" s="16"/>
      <c r="L63" s="16"/>
      <c r="M63" s="16">
        <v>-50218</v>
      </c>
      <c r="N63" s="16">
        <v>-39</v>
      </c>
      <c r="O63" s="16">
        <v>0</v>
      </c>
      <c r="P63" s="16">
        <v>0</v>
      </c>
      <c r="Q63" s="16">
        <v>-21498</v>
      </c>
      <c r="R63" s="16">
        <v>-447</v>
      </c>
      <c r="S63" s="16">
        <v>-438</v>
      </c>
      <c r="T63" s="16">
        <v>-438</v>
      </c>
    </row>
    <row r="64" spans="1:20" s="4" customFormat="1" ht="15.9" customHeight="1" x14ac:dyDescent="0.3">
      <c r="A64" s="11" t="s">
        <v>174</v>
      </c>
      <c r="B64" s="16">
        <v>-160000</v>
      </c>
      <c r="C64" s="16">
        <v>-1098012</v>
      </c>
      <c r="D64" s="16">
        <v>0</v>
      </c>
      <c r="E64" s="13"/>
      <c r="F64" s="16">
        <v>0</v>
      </c>
      <c r="G64" s="16">
        <v>-160000</v>
      </c>
      <c r="H64" s="16">
        <v>-160000</v>
      </c>
      <c r="I64" s="16">
        <v>-160000</v>
      </c>
      <c r="J64" s="16">
        <v>0</v>
      </c>
      <c r="K64" s="16"/>
      <c r="L64" s="16"/>
      <c r="M64" s="16">
        <v>-1098012</v>
      </c>
      <c r="N64" s="16">
        <v>0</v>
      </c>
      <c r="O64" s="16">
        <v>0</v>
      </c>
      <c r="P64" s="16">
        <v>0</v>
      </c>
      <c r="Q64" s="16">
        <v>0</v>
      </c>
      <c r="R64" s="16">
        <v>0</v>
      </c>
      <c r="S64" s="16"/>
      <c r="T64" s="16">
        <v>0</v>
      </c>
    </row>
    <row r="65" spans="1:21" s="4" customFormat="1" ht="15.9" customHeight="1" x14ac:dyDescent="0.3">
      <c r="A65" s="11" t="s">
        <v>175</v>
      </c>
      <c r="B65" s="16">
        <v>-10908</v>
      </c>
      <c r="C65" s="16">
        <v>-7130</v>
      </c>
      <c r="D65" s="16">
        <v>-5852</v>
      </c>
      <c r="E65" s="13"/>
      <c r="F65" s="16">
        <v>-982</v>
      </c>
      <c r="G65" s="16">
        <v>-1586</v>
      </c>
      <c r="H65" s="16">
        <v>-2528</v>
      </c>
      <c r="I65" s="16">
        <v>-10908</v>
      </c>
      <c r="J65" s="16">
        <v>-945</v>
      </c>
      <c r="K65" s="16">
        <v>-2124</v>
      </c>
      <c r="L65" s="16">
        <v>-5021</v>
      </c>
      <c r="M65" s="16">
        <v>-7130</v>
      </c>
      <c r="N65" s="16">
        <v>-1803</v>
      </c>
      <c r="O65" s="16">
        <v>-3060</v>
      </c>
      <c r="P65" s="16">
        <v>-4613</v>
      </c>
      <c r="Q65" s="16">
        <v>-5852</v>
      </c>
      <c r="R65" s="16">
        <v>-1774</v>
      </c>
      <c r="S65" s="16">
        <v>-3588</v>
      </c>
      <c r="T65" s="16">
        <v>-5188</v>
      </c>
    </row>
    <row r="66" spans="1:21" s="4" customFormat="1" ht="15.9" customHeight="1" x14ac:dyDescent="0.3">
      <c r="A66" s="11" t="s">
        <v>176</v>
      </c>
      <c r="B66" s="16">
        <v>0</v>
      </c>
      <c r="C66" s="16">
        <v>-50218</v>
      </c>
      <c r="D66" s="16">
        <v>0</v>
      </c>
      <c r="E66" s="13"/>
      <c r="F66" s="16">
        <v>0</v>
      </c>
      <c r="G66" s="16">
        <v>0</v>
      </c>
      <c r="H66" s="16"/>
      <c r="I66" s="16">
        <v>0</v>
      </c>
      <c r="J66" s="16">
        <v>-54263</v>
      </c>
      <c r="K66" s="16"/>
      <c r="L66" s="16">
        <v>-42902</v>
      </c>
      <c r="M66" s="16">
        <v>0</v>
      </c>
      <c r="N66" s="16">
        <v>0</v>
      </c>
      <c r="O66" s="16">
        <v>0</v>
      </c>
      <c r="P66" s="16">
        <v>0</v>
      </c>
      <c r="Q66" s="16">
        <v>0</v>
      </c>
      <c r="R66" s="16">
        <v>0</v>
      </c>
      <c r="S66" s="16"/>
      <c r="T66" s="16">
        <v>0</v>
      </c>
    </row>
    <row r="67" spans="1:21" s="6" customFormat="1" ht="15.9" customHeight="1" thickBot="1" x14ac:dyDescent="0.35">
      <c r="A67" s="25" t="s">
        <v>177</v>
      </c>
      <c r="B67" s="16">
        <v>-3994</v>
      </c>
      <c r="C67" s="16">
        <v>-15</v>
      </c>
      <c r="D67" s="16">
        <v>0</v>
      </c>
      <c r="E67" s="19"/>
      <c r="F67" s="26">
        <v>0</v>
      </c>
      <c r="G67" s="26">
        <v>0</v>
      </c>
      <c r="H67" s="26">
        <v>0</v>
      </c>
      <c r="I67" s="26">
        <v>-3994</v>
      </c>
      <c r="J67" s="26">
        <v>0</v>
      </c>
      <c r="K67" s="26">
        <v>-15</v>
      </c>
      <c r="L67" s="26">
        <v>-15</v>
      </c>
      <c r="M67" s="26">
        <v>-15</v>
      </c>
      <c r="N67" s="26">
        <v>0</v>
      </c>
      <c r="O67" s="26">
        <v>0</v>
      </c>
      <c r="P67" s="26">
        <v>0</v>
      </c>
      <c r="Q67" s="16">
        <v>0</v>
      </c>
      <c r="R67" s="16">
        <v>0</v>
      </c>
      <c r="S67" s="16"/>
      <c r="T67" s="16">
        <v>0</v>
      </c>
    </row>
    <row r="68" spans="1:21" s="7" customFormat="1" ht="15.9" customHeight="1" thickBot="1" x14ac:dyDescent="0.35">
      <c r="A68" s="22" t="s">
        <v>178</v>
      </c>
      <c r="B68" s="23">
        <v>-212580</v>
      </c>
      <c r="C68" s="23">
        <v>182887</v>
      </c>
      <c r="D68" s="23">
        <v>-177545</v>
      </c>
      <c r="E68" s="24"/>
      <c r="F68" s="23">
        <v>-982</v>
      </c>
      <c r="G68" s="23">
        <v>-161586</v>
      </c>
      <c r="H68" s="23">
        <v>-162528</v>
      </c>
      <c r="I68" s="23">
        <v>-212580</v>
      </c>
      <c r="J68" s="23">
        <v>-40666</v>
      </c>
      <c r="K68" s="23">
        <v>1255</v>
      </c>
      <c r="L68" s="23">
        <v>-21609</v>
      </c>
      <c r="M68" s="23">
        <v>182887</v>
      </c>
      <c r="N68" s="23">
        <v>-1842</v>
      </c>
      <c r="O68" s="23">
        <v>-3060</v>
      </c>
      <c r="P68" s="23">
        <v>-154786</v>
      </c>
      <c r="Q68" s="23">
        <v>-177545</v>
      </c>
      <c r="R68" s="23">
        <v>-2221</v>
      </c>
      <c r="S68" s="23">
        <v>-4026</v>
      </c>
      <c r="T68" s="23">
        <v>-5626</v>
      </c>
    </row>
    <row r="69" spans="1:21" s="7" customFormat="1" ht="15.9" customHeight="1" thickBot="1" x14ac:dyDescent="0.35">
      <c r="A69" s="22" t="s">
        <v>179</v>
      </c>
      <c r="B69" s="23">
        <v>-53670</v>
      </c>
      <c r="C69" s="23">
        <v>153877</v>
      </c>
      <c r="D69" s="23">
        <v>213744</v>
      </c>
      <c r="E69" s="24"/>
      <c r="F69" s="23">
        <v>28502</v>
      </c>
      <c r="G69" s="23">
        <v>-33894</v>
      </c>
      <c r="H69" s="23">
        <v>-40653</v>
      </c>
      <c r="I69" s="23">
        <v>-53670</v>
      </c>
      <c r="J69" s="23">
        <v>-10989</v>
      </c>
      <c r="K69" s="23">
        <v>3552</v>
      </c>
      <c r="L69" s="23">
        <v>36323</v>
      </c>
      <c r="M69" s="23">
        <v>153877</v>
      </c>
      <c r="N69" s="23">
        <v>-70596</v>
      </c>
      <c r="O69" s="23">
        <v>127473</v>
      </c>
      <c r="P69" s="23">
        <v>56670</v>
      </c>
      <c r="Q69" s="23">
        <v>213744</v>
      </c>
      <c r="R69" s="23">
        <v>-125347</v>
      </c>
      <c r="S69" s="23">
        <v>67247</v>
      </c>
      <c r="T69" s="23">
        <v>105415</v>
      </c>
    </row>
    <row r="70" spans="1:21" s="7" customFormat="1" ht="15.9" customHeight="1" thickBot="1" x14ac:dyDescent="0.35">
      <c r="A70" s="22" t="s">
        <v>180</v>
      </c>
      <c r="B70" s="14">
        <v>105593</v>
      </c>
      <c r="C70" s="14">
        <v>49162</v>
      </c>
      <c r="D70" s="14">
        <v>202935</v>
      </c>
      <c r="E70" s="24"/>
      <c r="F70" s="23">
        <v>105593</v>
      </c>
      <c r="G70" s="23">
        <v>105593</v>
      </c>
      <c r="H70" s="23">
        <v>105593</v>
      </c>
      <c r="I70" s="23">
        <v>105593</v>
      </c>
      <c r="J70" s="23">
        <v>49162</v>
      </c>
      <c r="K70" s="23">
        <v>49162</v>
      </c>
      <c r="L70" s="23">
        <v>49162</v>
      </c>
      <c r="M70" s="23">
        <v>49162</v>
      </c>
      <c r="N70" s="23">
        <v>202935</v>
      </c>
      <c r="O70" s="23">
        <v>202935</v>
      </c>
      <c r="P70" s="23">
        <v>202935</v>
      </c>
      <c r="Q70" s="23">
        <v>202935</v>
      </c>
      <c r="R70" s="23">
        <v>414369</v>
      </c>
      <c r="S70" s="23">
        <v>414369</v>
      </c>
      <c r="T70" s="23">
        <v>414369</v>
      </c>
    </row>
    <row r="71" spans="1:21" s="7" customFormat="1" ht="15.9" customHeight="1" thickBot="1" x14ac:dyDescent="0.35">
      <c r="A71" s="83" t="s">
        <v>181</v>
      </c>
      <c r="B71" s="84">
        <v>-2761</v>
      </c>
      <c r="C71" s="84">
        <v>-104</v>
      </c>
      <c r="D71" s="84">
        <v>-2310</v>
      </c>
      <c r="E71" s="24"/>
      <c r="F71" s="84">
        <v>-2019</v>
      </c>
      <c r="G71" s="84">
        <v>-2642</v>
      </c>
      <c r="H71" s="84">
        <v>-2396</v>
      </c>
      <c r="I71" s="84">
        <v>-2761</v>
      </c>
      <c r="J71" s="84">
        <v>-7</v>
      </c>
      <c r="K71" s="84">
        <v>-26</v>
      </c>
      <c r="L71" s="84">
        <v>280</v>
      </c>
      <c r="M71" s="84">
        <v>-104</v>
      </c>
      <c r="N71" s="84">
        <v>39</v>
      </c>
      <c r="O71" s="84">
        <v>-668</v>
      </c>
      <c r="P71" s="84">
        <v>-493</v>
      </c>
      <c r="Q71" s="84">
        <v>-2310</v>
      </c>
      <c r="R71" s="84">
        <v>904</v>
      </c>
      <c r="S71" s="84">
        <v>1011</v>
      </c>
      <c r="T71" s="84">
        <v>2081</v>
      </c>
    </row>
    <row r="72" spans="1:21" s="82" customFormat="1" ht="15.9" customHeight="1" thickBot="1" x14ac:dyDescent="0.35">
      <c r="A72" s="79" t="s">
        <v>182</v>
      </c>
      <c r="B72" s="80">
        <v>49162</v>
      </c>
      <c r="C72" s="80">
        <v>202935</v>
      </c>
      <c r="D72" s="80">
        <v>414369</v>
      </c>
      <c r="E72" s="81"/>
      <c r="F72" s="80">
        <v>132076</v>
      </c>
      <c r="G72" s="80">
        <v>69057</v>
      </c>
      <c r="H72" s="80">
        <v>62544</v>
      </c>
      <c r="I72" s="80">
        <v>49162</v>
      </c>
      <c r="J72" s="80">
        <v>38166</v>
      </c>
      <c r="K72" s="80">
        <v>52688</v>
      </c>
      <c r="L72" s="80">
        <v>85765</v>
      </c>
      <c r="M72" s="80">
        <v>202935</v>
      </c>
      <c r="N72" s="80">
        <v>132378</v>
      </c>
      <c r="O72" s="23">
        <v>329740</v>
      </c>
      <c r="P72" s="23">
        <v>259112</v>
      </c>
      <c r="Q72" s="80">
        <v>414369</v>
      </c>
      <c r="R72" s="80">
        <v>289926</v>
      </c>
      <c r="S72" s="80">
        <v>482627</v>
      </c>
      <c r="T72" s="80">
        <v>521865</v>
      </c>
    </row>
    <row r="73" spans="1:21" x14ac:dyDescent="0.3">
      <c r="A73" s="34"/>
      <c r="B73" s="55"/>
      <c r="C73" s="55"/>
      <c r="D73" s="55"/>
      <c r="E73" s="55"/>
      <c r="F73" s="56"/>
      <c r="G73" s="56"/>
      <c r="H73" s="56"/>
      <c r="I73" s="56"/>
      <c r="J73" s="56"/>
      <c r="K73" s="56"/>
      <c r="L73" s="56"/>
      <c r="M73" s="56"/>
      <c r="N73" s="56"/>
      <c r="O73" s="56"/>
      <c r="P73" s="56"/>
      <c r="Q73" s="56"/>
      <c r="R73" s="56"/>
      <c r="S73" s="56"/>
      <c r="T73" s="56"/>
      <c r="U73" s="56"/>
    </row>
    <row r="75" spans="1:21" s="58" customFormat="1" ht="13.2" customHeight="1" x14ac:dyDescent="0.2">
      <c r="A75" s="94" t="s">
        <v>124</v>
      </c>
      <c r="B75" s="59"/>
      <c r="C75" s="59"/>
      <c r="D75" s="59"/>
      <c r="F75" s="59"/>
      <c r="G75" s="59"/>
      <c r="H75" s="59"/>
      <c r="I75" s="59"/>
      <c r="J75" s="59"/>
      <c r="K75" s="59"/>
      <c r="L75" s="59"/>
      <c r="M75" s="59"/>
      <c r="N75" s="59"/>
      <c r="O75" s="59"/>
      <c r="P75" s="59"/>
      <c r="Q75" s="59"/>
      <c r="R75" s="59"/>
      <c r="S75" s="59"/>
      <c r="T75" s="59"/>
    </row>
    <row r="76" spans="1:21" s="58" customFormat="1" ht="10.199999999999999" x14ac:dyDescent="0.2">
      <c r="A76" s="95" t="s">
        <v>213</v>
      </c>
      <c r="B76" s="59"/>
      <c r="C76" s="59"/>
      <c r="D76" s="59"/>
      <c r="F76" s="59"/>
      <c r="G76" s="59"/>
      <c r="H76" s="59"/>
      <c r="I76" s="59"/>
      <c r="J76" s="59"/>
      <c r="K76" s="59"/>
      <c r="L76" s="59"/>
      <c r="M76" s="59"/>
      <c r="N76" s="59"/>
      <c r="O76" s="59"/>
      <c r="P76" s="59"/>
      <c r="Q76" s="59"/>
      <c r="R76" s="59"/>
      <c r="S76" s="59"/>
      <c r="T76" s="59"/>
    </row>
    <row r="77" spans="1:21" x14ac:dyDescent="0.3">
      <c r="A77" s="94" t="s">
        <v>184</v>
      </c>
    </row>
  </sheetData>
  <mergeCells count="1">
    <mergeCell ref="F2:Q2"/>
  </mergeCells>
  <pageMargins left="0.7" right="0.7" top="0.75" bottom="0.75" header="0.3" footer="0.3"/>
  <pageSetup paperSize="8"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CC194"/>
    <pageSetUpPr fitToPage="1"/>
  </sheetPr>
  <dimension ref="A1:R29"/>
  <sheetViews>
    <sheetView zoomScale="90" zoomScaleNormal="90" workbookViewId="0">
      <pane xSplit="1" ySplit="3" topLeftCell="B4" activePane="bottomRight" state="frozen"/>
      <selection activeCell="S7" sqref="S7"/>
      <selection pane="topRight" activeCell="S7" sqref="S7"/>
      <selection pane="bottomLeft" activeCell="S7" sqref="S7"/>
      <selection pane="bottomRight" activeCell="G21" sqref="G21"/>
    </sheetView>
  </sheetViews>
  <sheetFormatPr defaultColWidth="9.109375" defaultRowHeight="14.4" x14ac:dyDescent="0.3"/>
  <cols>
    <col min="1" max="1" width="55.33203125" style="53" customWidth="1"/>
    <col min="2" max="10" width="10.6640625" style="53" customWidth="1"/>
    <col min="11" max="12" width="9.109375" style="53"/>
    <col min="13" max="16" width="11.6640625" style="53" customWidth="1"/>
    <col min="17" max="17" width="9.109375" style="53"/>
    <col min="18" max="18" width="9.109375" style="53" customWidth="1"/>
    <col min="19" max="16384" width="9.109375" style="53"/>
  </cols>
  <sheetData>
    <row r="1" spans="1:18" ht="21" x14ac:dyDescent="0.4">
      <c r="A1" s="9" t="s">
        <v>185</v>
      </c>
    </row>
    <row r="2" spans="1:18" ht="14.25" customHeight="1" x14ac:dyDescent="0.3">
      <c r="G2" s="85"/>
    </row>
    <row r="3" spans="1:18" s="61" customFormat="1" ht="15.9" customHeight="1" x14ac:dyDescent="0.3">
      <c r="A3" s="65" t="s">
        <v>48</v>
      </c>
      <c r="B3" s="60" t="s">
        <v>1</v>
      </c>
      <c r="C3" s="60" t="s">
        <v>29</v>
      </c>
      <c r="D3" s="60">
        <v>2016</v>
      </c>
      <c r="F3" s="44" t="s">
        <v>223</v>
      </c>
      <c r="G3" s="44" t="s">
        <v>32</v>
      </c>
      <c r="H3" s="44" t="s">
        <v>33</v>
      </c>
      <c r="I3" s="44" t="s">
        <v>34</v>
      </c>
      <c r="J3" s="44" t="s">
        <v>21</v>
      </c>
      <c r="K3" s="44" t="s">
        <v>22</v>
      </c>
      <c r="L3" s="44" t="s">
        <v>24</v>
      </c>
      <c r="M3" s="44" t="s">
        <v>26</v>
      </c>
      <c r="N3" s="44" t="s">
        <v>221</v>
      </c>
      <c r="O3" s="44" t="s">
        <v>224</v>
      </c>
      <c r="P3" s="44" t="s">
        <v>226</v>
      </c>
    </row>
    <row r="4" spans="1:18" s="57" customFormat="1" ht="15.9" customHeight="1" x14ac:dyDescent="0.3">
      <c r="A4" s="21" t="s">
        <v>186</v>
      </c>
      <c r="B4" s="16">
        <v>2023244</v>
      </c>
      <c r="C4" s="16">
        <v>2214900</v>
      </c>
      <c r="D4" s="16">
        <v>2417253</v>
      </c>
      <c r="E4" s="15"/>
      <c r="F4" s="16">
        <v>527421</v>
      </c>
      <c r="G4" s="16">
        <v>551055</v>
      </c>
      <c r="H4" s="16">
        <v>567891</v>
      </c>
      <c r="I4" s="16">
        <v>568533</v>
      </c>
      <c r="J4" s="16">
        <v>582517</v>
      </c>
      <c r="K4" s="16">
        <v>608283</v>
      </c>
      <c r="L4" s="16">
        <v>598219</v>
      </c>
      <c r="M4" s="16">
        <v>628234</v>
      </c>
      <c r="N4" s="16">
        <v>608140</v>
      </c>
      <c r="O4" s="16">
        <v>577223</v>
      </c>
      <c r="P4" s="16">
        <v>574630</v>
      </c>
    </row>
    <row r="5" spans="1:18" s="68" customFormat="1" ht="15.9" customHeight="1" thickBot="1" x14ac:dyDescent="0.35">
      <c r="A5" s="66" t="s">
        <v>187</v>
      </c>
      <c r="B5" s="16">
        <v>29830</v>
      </c>
      <c r="C5" s="16">
        <v>27085</v>
      </c>
      <c r="D5" s="16">
        <v>29315</v>
      </c>
      <c r="E5" s="67"/>
      <c r="F5" s="16">
        <v>8291</v>
      </c>
      <c r="G5" s="16">
        <v>5458</v>
      </c>
      <c r="H5" s="16">
        <v>6742</v>
      </c>
      <c r="I5" s="16">
        <v>6594</v>
      </c>
      <c r="J5" s="16">
        <v>7254</v>
      </c>
      <c r="K5" s="16">
        <v>5796</v>
      </c>
      <c r="L5" s="16">
        <v>7987</v>
      </c>
      <c r="M5" s="16">
        <v>8278</v>
      </c>
      <c r="N5" s="16">
        <v>10461</v>
      </c>
      <c r="O5" s="16">
        <v>12829</v>
      </c>
      <c r="P5" s="16">
        <v>12402</v>
      </c>
    </row>
    <row r="6" spans="1:18" s="71" customFormat="1" ht="15.9" customHeight="1" thickBot="1" x14ac:dyDescent="0.35">
      <c r="A6" s="69" t="s">
        <v>188</v>
      </c>
      <c r="B6" s="23">
        <v>2053074</v>
      </c>
      <c r="C6" s="23">
        <v>2241985</v>
      </c>
      <c r="D6" s="23">
        <v>2446568</v>
      </c>
      <c r="E6" s="70"/>
      <c r="F6" s="23">
        <v>535712</v>
      </c>
      <c r="G6" s="23">
        <v>556513</v>
      </c>
      <c r="H6" s="23">
        <v>574633</v>
      </c>
      <c r="I6" s="23">
        <v>575127</v>
      </c>
      <c r="J6" s="23">
        <v>589771</v>
      </c>
      <c r="K6" s="23">
        <v>614079</v>
      </c>
      <c r="L6" s="23">
        <v>606206</v>
      </c>
      <c r="M6" s="23">
        <v>636512</v>
      </c>
      <c r="N6" s="23">
        <v>618601</v>
      </c>
      <c r="O6" s="23">
        <v>590052</v>
      </c>
      <c r="P6" s="23">
        <v>587032</v>
      </c>
      <c r="R6" s="57"/>
    </row>
    <row r="7" spans="1:18" s="71" customFormat="1" ht="15.9" customHeight="1" thickBot="1" x14ac:dyDescent="0.35">
      <c r="A7" s="72" t="s">
        <v>189</v>
      </c>
      <c r="B7" s="16">
        <v>-1561639</v>
      </c>
      <c r="C7" s="16">
        <v>-1520174</v>
      </c>
      <c r="D7" s="16">
        <v>-1567354</v>
      </c>
      <c r="E7" s="70"/>
      <c r="F7" s="16">
        <v>-369695</v>
      </c>
      <c r="G7" s="16">
        <v>-381978</v>
      </c>
      <c r="H7" s="16">
        <v>-373817</v>
      </c>
      <c r="I7" s="16">
        <v>-394684</v>
      </c>
      <c r="J7" s="16">
        <v>-388114</v>
      </c>
      <c r="K7" s="16">
        <v>-384265</v>
      </c>
      <c r="L7" s="16">
        <v>-388342</v>
      </c>
      <c r="M7" s="16">
        <v>-406633</v>
      </c>
      <c r="N7" s="16">
        <v>-433535</v>
      </c>
      <c r="O7" s="16">
        <v>-404975</v>
      </c>
      <c r="P7" s="16">
        <v>-419643</v>
      </c>
    </row>
    <row r="8" spans="1:18" s="71" customFormat="1" ht="15.9" customHeight="1" thickBot="1" x14ac:dyDescent="0.35">
      <c r="A8" s="69" t="s">
        <v>190</v>
      </c>
      <c r="B8" s="23">
        <v>491435</v>
      </c>
      <c r="C8" s="23">
        <v>721811</v>
      </c>
      <c r="D8" s="23">
        <v>879214</v>
      </c>
      <c r="E8" s="70"/>
      <c r="F8" s="23">
        <v>166017</v>
      </c>
      <c r="G8" s="23">
        <v>174535</v>
      </c>
      <c r="H8" s="23">
        <v>200816</v>
      </c>
      <c r="I8" s="23">
        <v>180443</v>
      </c>
      <c r="J8" s="23">
        <v>201657</v>
      </c>
      <c r="K8" s="23">
        <v>229814</v>
      </c>
      <c r="L8" s="23">
        <v>217864</v>
      </c>
      <c r="M8" s="23">
        <v>229879</v>
      </c>
      <c r="N8" s="23">
        <v>185066</v>
      </c>
      <c r="O8" s="23">
        <v>185077</v>
      </c>
      <c r="P8" s="23">
        <v>167389</v>
      </c>
    </row>
    <row r="9" spans="1:18" s="57" customFormat="1" ht="15.9" customHeight="1" x14ac:dyDescent="0.3">
      <c r="A9" s="21" t="s">
        <v>191</v>
      </c>
      <c r="B9" s="16">
        <v>-165552</v>
      </c>
      <c r="C9" s="16">
        <v>-186330</v>
      </c>
      <c r="D9" s="16">
        <v>-214801</v>
      </c>
      <c r="E9" s="15"/>
      <c r="F9" s="16">
        <v>-40470</v>
      </c>
      <c r="G9" s="16">
        <v>-47964</v>
      </c>
      <c r="H9" s="16">
        <v>-47205</v>
      </c>
      <c r="I9" s="16">
        <v>-50691</v>
      </c>
      <c r="J9" s="16">
        <v>-51349</v>
      </c>
      <c r="K9" s="16">
        <v>-56323</v>
      </c>
      <c r="L9" s="16">
        <v>-48652</v>
      </c>
      <c r="M9" s="16">
        <v>-58477</v>
      </c>
      <c r="N9" s="16">
        <v>-57962</v>
      </c>
      <c r="O9" s="16">
        <v>-62768</v>
      </c>
      <c r="P9" s="16">
        <v>-54849</v>
      </c>
    </row>
    <row r="10" spans="1:18" s="57" customFormat="1" ht="15.9" customHeight="1" x14ac:dyDescent="0.3">
      <c r="A10" s="21" t="s">
        <v>192</v>
      </c>
      <c r="B10" s="16">
        <v>-56755</v>
      </c>
      <c r="C10" s="16">
        <v>-50020</v>
      </c>
      <c r="D10" s="16">
        <v>-54403</v>
      </c>
      <c r="E10" s="15"/>
      <c r="F10" s="16">
        <v>-11708</v>
      </c>
      <c r="G10" s="16">
        <v>-12180</v>
      </c>
      <c r="H10" s="16">
        <v>-10902</v>
      </c>
      <c r="I10" s="16">
        <v>-15230</v>
      </c>
      <c r="J10" s="16">
        <v>-12250</v>
      </c>
      <c r="K10" s="16">
        <v>-15844</v>
      </c>
      <c r="L10" s="16">
        <v>-11646</v>
      </c>
      <c r="M10" s="16">
        <v>-14663</v>
      </c>
      <c r="N10" s="16">
        <v>-14065</v>
      </c>
      <c r="O10" s="16">
        <v>-15452</v>
      </c>
      <c r="P10" s="16">
        <v>-14119</v>
      </c>
    </row>
    <row r="11" spans="1:18" s="57" customFormat="1" ht="15.9" customHeight="1" x14ac:dyDescent="0.3">
      <c r="A11" s="21" t="s">
        <v>193</v>
      </c>
      <c r="B11" s="16">
        <v>980</v>
      </c>
      <c r="C11" s="16">
        <v>-590</v>
      </c>
      <c r="D11" s="16">
        <v>-4850</v>
      </c>
      <c r="E11" s="15"/>
      <c r="F11" s="16">
        <v>-36</v>
      </c>
      <c r="G11" s="16">
        <v>6</v>
      </c>
      <c r="H11" s="16">
        <v>-422</v>
      </c>
      <c r="I11" s="16">
        <v>-138</v>
      </c>
      <c r="J11" s="16">
        <v>1</v>
      </c>
      <c r="K11" s="16">
        <v>-572</v>
      </c>
      <c r="L11" s="16">
        <v>-466</v>
      </c>
      <c r="M11" s="16">
        <v>-3813</v>
      </c>
      <c r="N11" s="16">
        <v>-755</v>
      </c>
      <c r="O11" s="16">
        <v>3783</v>
      </c>
      <c r="P11" s="16">
        <v>728</v>
      </c>
    </row>
    <row r="12" spans="1:18" s="68" customFormat="1" ht="15.9" customHeight="1" thickBot="1" x14ac:dyDescent="0.35">
      <c r="A12" s="66" t="s">
        <v>194</v>
      </c>
      <c r="B12" s="16">
        <v>34009</v>
      </c>
      <c r="C12" s="16">
        <v>-17174</v>
      </c>
      <c r="D12" s="16">
        <v>27498</v>
      </c>
      <c r="E12" s="67"/>
      <c r="F12" s="16">
        <v>-9664</v>
      </c>
      <c r="G12" s="16">
        <v>-4739</v>
      </c>
      <c r="H12" s="16">
        <v>1376</v>
      </c>
      <c r="I12" s="16">
        <v>-4147</v>
      </c>
      <c r="J12" s="16">
        <v>650</v>
      </c>
      <c r="K12" s="16">
        <v>13415</v>
      </c>
      <c r="L12" s="16">
        <v>-4440</v>
      </c>
      <c r="M12" s="16">
        <v>17873</v>
      </c>
      <c r="N12" s="16">
        <v>3515</v>
      </c>
      <c r="O12" s="16">
        <v>8463</v>
      </c>
      <c r="P12" s="16">
        <v>22102</v>
      </c>
    </row>
    <row r="13" spans="1:18" s="71" customFormat="1" ht="15.9" customHeight="1" thickBot="1" x14ac:dyDescent="0.35">
      <c r="A13" s="69" t="s">
        <v>195</v>
      </c>
      <c r="B13" s="23">
        <v>304117</v>
      </c>
      <c r="C13" s="23">
        <v>467697</v>
      </c>
      <c r="D13" s="23">
        <v>632658</v>
      </c>
      <c r="E13" s="70"/>
      <c r="F13" s="23">
        <v>104139</v>
      </c>
      <c r="G13" s="23">
        <v>109658</v>
      </c>
      <c r="H13" s="23">
        <v>143663</v>
      </c>
      <c r="I13" s="23">
        <v>110237</v>
      </c>
      <c r="J13" s="23">
        <v>138709</v>
      </c>
      <c r="K13" s="23">
        <v>170490</v>
      </c>
      <c r="L13" s="23">
        <v>152660</v>
      </c>
      <c r="M13" s="23">
        <v>170799</v>
      </c>
      <c r="N13" s="23">
        <v>115799</v>
      </c>
      <c r="O13" s="23">
        <v>119103</v>
      </c>
      <c r="P13" s="23">
        <v>121251</v>
      </c>
    </row>
    <row r="14" spans="1:18" s="57" customFormat="1" ht="15.9" customHeight="1" x14ac:dyDescent="0.3">
      <c r="A14" s="21" t="s">
        <v>196</v>
      </c>
      <c r="B14" s="16">
        <v>-4272</v>
      </c>
      <c r="C14" s="16">
        <v>-6771</v>
      </c>
      <c r="D14" s="16">
        <v>-7560</v>
      </c>
      <c r="E14" s="15"/>
      <c r="F14" s="16">
        <v>-4384</v>
      </c>
      <c r="G14" s="16">
        <v>-697</v>
      </c>
      <c r="H14" s="16">
        <v>-3104</v>
      </c>
      <c r="I14" s="16">
        <v>1414</v>
      </c>
      <c r="J14" s="16">
        <v>-6106</v>
      </c>
      <c r="K14" s="16">
        <v>1331</v>
      </c>
      <c r="L14" s="16">
        <v>-4464</v>
      </c>
      <c r="M14" s="16">
        <v>1679</v>
      </c>
      <c r="N14" s="16">
        <v>-6724</v>
      </c>
      <c r="O14" s="16">
        <v>-4987</v>
      </c>
      <c r="P14" s="16">
        <v>-885</v>
      </c>
    </row>
    <row r="15" spans="1:18" s="57" customFormat="1" ht="15.9" customHeight="1" x14ac:dyDescent="0.3">
      <c r="A15" s="21" t="s">
        <v>197</v>
      </c>
      <c r="B15" s="16">
        <v>0</v>
      </c>
      <c r="C15" s="16">
        <v>0</v>
      </c>
      <c r="D15" s="16">
        <v>0</v>
      </c>
      <c r="E15" s="15"/>
      <c r="F15" s="16">
        <v>0</v>
      </c>
      <c r="G15" s="16">
        <v>0</v>
      </c>
      <c r="H15" s="16">
        <v>0</v>
      </c>
      <c r="I15" s="16">
        <v>0</v>
      </c>
      <c r="J15" s="16">
        <v>0</v>
      </c>
      <c r="K15" s="16">
        <v>0</v>
      </c>
      <c r="L15" s="16">
        <v>0</v>
      </c>
      <c r="M15" s="16">
        <v>0</v>
      </c>
      <c r="N15" s="16">
        <v>0</v>
      </c>
      <c r="O15" s="16">
        <v>0</v>
      </c>
      <c r="P15" s="16">
        <v>0</v>
      </c>
    </row>
    <row r="16" spans="1:18" s="57" customFormat="1" ht="15.9" customHeight="1" x14ac:dyDescent="0.3">
      <c r="A16" s="21" t="s">
        <v>198</v>
      </c>
      <c r="B16" s="16">
        <v>0</v>
      </c>
      <c r="C16" s="16">
        <v>0</v>
      </c>
      <c r="D16" s="16">
        <v>0</v>
      </c>
      <c r="E16" s="15"/>
      <c r="F16" s="16">
        <v>0</v>
      </c>
      <c r="G16" s="16">
        <v>0</v>
      </c>
      <c r="H16" s="16">
        <v>0</v>
      </c>
      <c r="I16" s="16">
        <v>0</v>
      </c>
      <c r="J16" s="16">
        <v>0</v>
      </c>
      <c r="K16" s="16">
        <v>0</v>
      </c>
      <c r="L16" s="16">
        <v>0</v>
      </c>
      <c r="M16" s="16">
        <v>0</v>
      </c>
      <c r="N16" s="16">
        <v>0</v>
      </c>
      <c r="O16" s="16">
        <v>0</v>
      </c>
      <c r="P16" s="16">
        <v>0</v>
      </c>
    </row>
    <row r="17" spans="1:16" s="68" customFormat="1" ht="27.75" customHeight="1" thickBot="1" x14ac:dyDescent="0.35">
      <c r="A17" s="66" t="s">
        <v>61</v>
      </c>
      <c r="B17" s="16">
        <v>251</v>
      </c>
      <c r="C17" s="16">
        <v>163</v>
      </c>
      <c r="D17" s="16">
        <v>674</v>
      </c>
      <c r="E17" s="67"/>
      <c r="F17" s="16">
        <v>104</v>
      </c>
      <c r="G17" s="16">
        <v>78</v>
      </c>
      <c r="H17" s="16">
        <v>-107</v>
      </c>
      <c r="I17" s="16">
        <v>88</v>
      </c>
      <c r="J17" s="16">
        <v>383</v>
      </c>
      <c r="K17" s="16">
        <v>86</v>
      </c>
      <c r="L17" s="16">
        <v>-41</v>
      </c>
      <c r="M17" s="16">
        <v>246</v>
      </c>
      <c r="N17" s="16">
        <v>-51</v>
      </c>
      <c r="O17" s="16">
        <v>225</v>
      </c>
      <c r="P17" s="16">
        <v>-12</v>
      </c>
    </row>
    <row r="18" spans="1:16" s="71" customFormat="1" ht="15.9" customHeight="1" thickBot="1" x14ac:dyDescent="0.35">
      <c r="A18" s="69" t="s">
        <v>199</v>
      </c>
      <c r="B18" s="23">
        <v>300096</v>
      </c>
      <c r="C18" s="23">
        <v>461089</v>
      </c>
      <c r="D18" s="23">
        <v>625772</v>
      </c>
      <c r="E18" s="70"/>
      <c r="F18" s="23">
        <v>99859</v>
      </c>
      <c r="G18" s="23">
        <v>109039</v>
      </c>
      <c r="H18" s="23">
        <v>140452</v>
      </c>
      <c r="I18" s="23">
        <v>111739</v>
      </c>
      <c r="J18" s="23">
        <v>132986</v>
      </c>
      <c r="K18" s="23">
        <v>171907</v>
      </c>
      <c r="L18" s="23">
        <v>148155</v>
      </c>
      <c r="M18" s="23">
        <v>172724</v>
      </c>
      <c r="N18" s="23">
        <v>109024</v>
      </c>
      <c r="O18" s="23">
        <v>114341</v>
      </c>
      <c r="P18" s="23">
        <v>120354</v>
      </c>
    </row>
    <row r="19" spans="1:16" s="71" customFormat="1" ht="15.9" customHeight="1" thickBot="1" x14ac:dyDescent="0.35">
      <c r="A19" s="72" t="s">
        <v>136</v>
      </c>
      <c r="B19" s="52"/>
      <c r="C19" s="52"/>
      <c r="D19" s="52"/>
      <c r="E19" s="70"/>
      <c r="F19" s="16">
        <v>0</v>
      </c>
      <c r="G19" s="16">
        <v>0</v>
      </c>
      <c r="H19" s="16">
        <v>0</v>
      </c>
      <c r="I19" s="16">
        <v>0</v>
      </c>
      <c r="J19" s="16">
        <v>0</v>
      </c>
      <c r="K19" s="16">
        <v>0</v>
      </c>
      <c r="L19" s="16">
        <v>0</v>
      </c>
      <c r="M19" s="16">
        <v>0</v>
      </c>
      <c r="N19" s="16">
        <v>0</v>
      </c>
      <c r="O19" s="16"/>
      <c r="P19" s="16">
        <v>0</v>
      </c>
    </row>
    <row r="20" spans="1:16" s="71" customFormat="1" ht="15.9" customHeight="1" thickBot="1" x14ac:dyDescent="0.35">
      <c r="A20" s="69" t="s">
        <v>200</v>
      </c>
      <c r="B20" s="23">
        <v>0</v>
      </c>
      <c r="C20" s="23">
        <v>0</v>
      </c>
      <c r="D20" s="23"/>
      <c r="E20" s="70"/>
      <c r="F20" s="23"/>
      <c r="G20" s="23"/>
      <c r="H20" s="23"/>
      <c r="I20" s="23"/>
      <c r="J20" s="23"/>
      <c r="K20" s="23"/>
      <c r="L20" s="23"/>
      <c r="M20" s="23"/>
      <c r="N20" s="23"/>
      <c r="O20" s="23"/>
      <c r="P20" s="23">
        <v>0</v>
      </c>
    </row>
    <row r="21" spans="1:16" s="57" customFormat="1" ht="15.9" customHeight="1" x14ac:dyDescent="0.3">
      <c r="A21" s="21" t="s">
        <v>201</v>
      </c>
      <c r="B21" s="73"/>
      <c r="C21" s="73"/>
      <c r="D21" s="73"/>
      <c r="E21" s="15"/>
      <c r="F21" s="16">
        <v>0</v>
      </c>
      <c r="G21" s="16">
        <v>0</v>
      </c>
      <c r="H21" s="16">
        <v>0</v>
      </c>
      <c r="I21" s="16">
        <v>0</v>
      </c>
      <c r="J21" s="16">
        <v>0</v>
      </c>
      <c r="K21" s="16">
        <v>0</v>
      </c>
      <c r="L21" s="16">
        <v>0</v>
      </c>
      <c r="M21" s="16">
        <v>0</v>
      </c>
      <c r="N21" s="16">
        <v>0</v>
      </c>
      <c r="O21" s="16"/>
      <c r="P21" s="16">
        <v>0</v>
      </c>
    </row>
    <row r="22" spans="1:16" s="68" customFormat="1" ht="15.9" customHeight="1" thickBot="1" x14ac:dyDescent="0.35">
      <c r="A22" s="74" t="s">
        <v>202</v>
      </c>
      <c r="B22" s="18"/>
      <c r="C22" s="18"/>
      <c r="D22" s="18"/>
      <c r="E22" s="67"/>
      <c r="F22" s="18"/>
      <c r="G22" s="18"/>
      <c r="H22" s="18"/>
      <c r="I22" s="18"/>
      <c r="J22" s="18"/>
      <c r="K22" s="18"/>
      <c r="L22" s="18"/>
      <c r="M22" s="18"/>
      <c r="N22" s="18"/>
      <c r="O22" s="18"/>
      <c r="P22" s="18">
        <v>0</v>
      </c>
    </row>
    <row r="23" spans="1:16" s="57" customFormat="1" ht="15.9" customHeight="1" x14ac:dyDescent="0.3">
      <c r="A23" s="21" t="s">
        <v>203</v>
      </c>
      <c r="B23" s="16">
        <v>152193</v>
      </c>
      <c r="C23" s="16">
        <v>157401</v>
      </c>
      <c r="D23" s="16">
        <v>166779</v>
      </c>
      <c r="E23" s="15"/>
      <c r="F23" s="16">
        <v>39901</v>
      </c>
      <c r="G23" s="16">
        <v>40298</v>
      </c>
      <c r="H23" s="16">
        <v>36911</v>
      </c>
      <c r="I23" s="16">
        <v>40291</v>
      </c>
      <c r="J23" s="16">
        <v>39312</v>
      </c>
      <c r="K23" s="16">
        <v>41551</v>
      </c>
      <c r="L23" s="16">
        <v>41979</v>
      </c>
      <c r="M23" s="16">
        <v>43937</v>
      </c>
      <c r="N23" s="16">
        <v>44006</v>
      </c>
      <c r="O23" s="16">
        <v>44206</v>
      </c>
      <c r="P23" s="16">
        <v>46611</v>
      </c>
    </row>
    <row r="24" spans="1:16" s="57" customFormat="1" ht="15.9" customHeight="1" x14ac:dyDescent="0.3">
      <c r="A24" s="21" t="s">
        <v>16</v>
      </c>
      <c r="B24" s="16">
        <v>456310</v>
      </c>
      <c r="C24" s="16">
        <v>625098</v>
      </c>
      <c r="D24" s="16">
        <v>799437</v>
      </c>
      <c r="E24" s="15"/>
      <c r="F24" s="16">
        <v>144040</v>
      </c>
      <c r="G24" s="16">
        <v>149956</v>
      </c>
      <c r="H24" s="16">
        <v>180574</v>
      </c>
      <c r="I24" s="16">
        <v>150528</v>
      </c>
      <c r="J24" s="16">
        <v>178021</v>
      </c>
      <c r="K24" s="16">
        <v>212041</v>
      </c>
      <c r="L24" s="16">
        <v>194639</v>
      </c>
      <c r="M24" s="16">
        <v>214736</v>
      </c>
      <c r="N24" s="16">
        <v>159805</v>
      </c>
      <c r="O24" s="16">
        <v>163309</v>
      </c>
      <c r="P24" s="16">
        <v>167862</v>
      </c>
    </row>
    <row r="25" spans="1:16" s="68" customFormat="1" ht="15.9" customHeight="1" thickBot="1" x14ac:dyDescent="0.35">
      <c r="A25" s="75" t="s">
        <v>204</v>
      </c>
      <c r="B25" s="16">
        <v>428095</v>
      </c>
      <c r="C25" s="16">
        <v>651002</v>
      </c>
      <c r="D25" s="16">
        <v>793921</v>
      </c>
      <c r="E25" s="67"/>
      <c r="F25" s="16">
        <v>155920</v>
      </c>
      <c r="G25" s="16">
        <v>155265</v>
      </c>
      <c r="H25" s="16">
        <v>182375</v>
      </c>
      <c r="I25" s="16">
        <v>157442</v>
      </c>
      <c r="J25" s="16">
        <v>180899</v>
      </c>
      <c r="K25" s="16">
        <v>206621</v>
      </c>
      <c r="L25" s="16">
        <v>198240</v>
      </c>
      <c r="M25" s="16">
        <v>208160</v>
      </c>
      <c r="N25" s="16">
        <v>160992</v>
      </c>
      <c r="O25" s="16">
        <v>163908</v>
      </c>
      <c r="P25" s="16">
        <v>161009</v>
      </c>
    </row>
    <row r="27" spans="1:16" x14ac:dyDescent="0.3">
      <c r="A27" s="93" t="s">
        <v>75</v>
      </c>
    </row>
    <row r="28" spans="1:16" s="59" customFormat="1" ht="10.199999999999999" x14ac:dyDescent="0.2">
      <c r="A28" s="93" t="s">
        <v>78</v>
      </c>
    </row>
    <row r="29" spans="1:16" s="59" customFormat="1" ht="10.199999999999999" x14ac:dyDescent="0.2"/>
  </sheetData>
  <pageMargins left="0.7" right="0.7" top="0.75" bottom="0.75" header="0.3" footer="0.3"/>
  <pageSetup paperSize="8" scale="6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CC194"/>
  </sheetPr>
  <dimension ref="A1:P29"/>
  <sheetViews>
    <sheetView zoomScale="90" zoomScaleNormal="90" workbookViewId="0">
      <pane xSplit="1" ySplit="3" topLeftCell="B4" activePane="bottomRight" state="frozen"/>
      <selection activeCell="S7" sqref="S7"/>
      <selection pane="topRight" activeCell="S7" sqref="S7"/>
      <selection pane="bottomLeft" activeCell="S7" sqref="S7"/>
      <selection pane="bottomRight" activeCell="P22" sqref="P22"/>
    </sheetView>
  </sheetViews>
  <sheetFormatPr defaultColWidth="9.109375" defaultRowHeight="14.4" x14ac:dyDescent="0.3"/>
  <cols>
    <col min="1" max="1" width="55.6640625" style="53" customWidth="1"/>
    <col min="2" max="4" width="11.109375" style="53" customWidth="1"/>
    <col min="5" max="10" width="10.6640625" style="53" customWidth="1"/>
    <col min="11" max="12" width="9.109375" style="53"/>
    <col min="13" max="13" width="10.88671875" style="53" customWidth="1"/>
    <col min="14" max="16" width="11.6640625" style="53" customWidth="1"/>
    <col min="17" max="16384" width="9.109375" style="53"/>
  </cols>
  <sheetData>
    <row r="1" spans="1:16" ht="21" x14ac:dyDescent="0.4">
      <c r="A1" s="9" t="s">
        <v>205</v>
      </c>
      <c r="B1" s="9"/>
    </row>
    <row r="2" spans="1:16" x14ac:dyDescent="0.3">
      <c r="G2" s="85"/>
    </row>
    <row r="3" spans="1:16" s="61" customFormat="1" ht="22.5" customHeight="1" x14ac:dyDescent="0.3">
      <c r="A3" s="65" t="s">
        <v>48</v>
      </c>
      <c r="B3" s="60" t="s">
        <v>1</v>
      </c>
      <c r="C3" s="60" t="s">
        <v>29</v>
      </c>
      <c r="D3" s="60">
        <v>2016</v>
      </c>
      <c r="F3" s="44" t="s">
        <v>223</v>
      </c>
      <c r="G3" s="44" t="s">
        <v>32</v>
      </c>
      <c r="H3" s="44" t="s">
        <v>33</v>
      </c>
      <c r="I3" s="44" t="s">
        <v>34</v>
      </c>
      <c r="J3" s="44" t="s">
        <v>21</v>
      </c>
      <c r="K3" s="44" t="s">
        <v>22</v>
      </c>
      <c r="L3" s="44" t="s">
        <v>24</v>
      </c>
      <c r="M3" s="44" t="s">
        <v>26</v>
      </c>
      <c r="N3" s="44" t="s">
        <v>221</v>
      </c>
      <c r="O3" s="44" t="s">
        <v>224</v>
      </c>
      <c r="P3" s="44" t="s">
        <v>226</v>
      </c>
    </row>
    <row r="4" spans="1:16" s="57" customFormat="1" ht="15.9" customHeight="1" x14ac:dyDescent="0.3">
      <c r="A4" s="21" t="s">
        <v>186</v>
      </c>
      <c r="B4" s="16">
        <v>784101</v>
      </c>
      <c r="C4" s="16">
        <v>766740</v>
      </c>
      <c r="D4" s="16">
        <v>761977</v>
      </c>
      <c r="E4" s="15"/>
      <c r="F4" s="16">
        <v>223988</v>
      </c>
      <c r="G4" s="16">
        <v>207931</v>
      </c>
      <c r="H4" s="16">
        <v>153104</v>
      </c>
      <c r="I4" s="16">
        <v>181717</v>
      </c>
      <c r="J4" s="16">
        <v>183626</v>
      </c>
      <c r="K4" s="16">
        <v>200652</v>
      </c>
      <c r="L4" s="16">
        <v>173596</v>
      </c>
      <c r="M4" s="16">
        <v>204103</v>
      </c>
      <c r="N4" s="16">
        <v>216283</v>
      </c>
      <c r="O4" s="16">
        <v>225412</v>
      </c>
      <c r="P4" s="16">
        <v>178580</v>
      </c>
    </row>
    <row r="5" spans="1:16" s="68" customFormat="1" ht="15.9" customHeight="1" thickBot="1" x14ac:dyDescent="0.35">
      <c r="A5" s="66" t="s">
        <v>187</v>
      </c>
      <c r="B5" s="16">
        <v>40</v>
      </c>
      <c r="C5" s="16">
        <v>3137</v>
      </c>
      <c r="D5" s="16">
        <v>4142</v>
      </c>
      <c r="E5" s="67"/>
      <c r="F5" s="16">
        <v>376</v>
      </c>
      <c r="G5" s="16">
        <v>942</v>
      </c>
      <c r="H5" s="16">
        <v>894</v>
      </c>
      <c r="I5" s="16">
        <v>925</v>
      </c>
      <c r="J5" s="16">
        <v>1437</v>
      </c>
      <c r="K5" s="16">
        <v>1360</v>
      </c>
      <c r="L5" s="16">
        <v>1273</v>
      </c>
      <c r="M5" s="16">
        <v>72</v>
      </c>
      <c r="N5" s="16">
        <v>640</v>
      </c>
      <c r="O5" s="16">
        <v>563</v>
      </c>
      <c r="P5" s="16">
        <v>557</v>
      </c>
    </row>
    <row r="6" spans="1:16" s="71" customFormat="1" ht="15.9" customHeight="1" thickBot="1" x14ac:dyDescent="0.35">
      <c r="A6" s="69" t="s">
        <v>188</v>
      </c>
      <c r="B6" s="23">
        <v>784141</v>
      </c>
      <c r="C6" s="23">
        <v>769877</v>
      </c>
      <c r="D6" s="23">
        <v>766119</v>
      </c>
      <c r="E6" s="70"/>
      <c r="F6" s="23">
        <v>224364</v>
      </c>
      <c r="G6" s="23">
        <v>208873</v>
      </c>
      <c r="H6" s="23">
        <v>153998</v>
      </c>
      <c r="I6" s="23">
        <v>182642</v>
      </c>
      <c r="J6" s="23">
        <v>185063</v>
      </c>
      <c r="K6" s="23">
        <v>202012</v>
      </c>
      <c r="L6" s="23">
        <v>174869</v>
      </c>
      <c r="M6" s="23">
        <v>204175</v>
      </c>
      <c r="N6" s="23">
        <v>216923</v>
      </c>
      <c r="O6" s="23">
        <v>225975</v>
      </c>
      <c r="P6" s="23">
        <v>179137</v>
      </c>
    </row>
    <row r="7" spans="1:16" s="71" customFormat="1" ht="15.9" customHeight="1" thickBot="1" x14ac:dyDescent="0.35">
      <c r="A7" s="72" t="s">
        <v>189</v>
      </c>
      <c r="B7" s="16">
        <v>-663875</v>
      </c>
      <c r="C7" s="16">
        <v>-635329</v>
      </c>
      <c r="D7" s="16">
        <v>-629231</v>
      </c>
      <c r="E7" s="70"/>
      <c r="F7" s="16">
        <v>-182097</v>
      </c>
      <c r="G7" s="16">
        <v>-178311</v>
      </c>
      <c r="H7" s="16">
        <v>-129742</v>
      </c>
      <c r="I7" s="16">
        <v>-145179</v>
      </c>
      <c r="J7" s="16">
        <v>-149527</v>
      </c>
      <c r="K7" s="16">
        <v>-167717</v>
      </c>
      <c r="L7" s="16">
        <v>-151869</v>
      </c>
      <c r="M7" s="16">
        <v>-160118</v>
      </c>
      <c r="N7" s="16">
        <v>-182370</v>
      </c>
      <c r="O7" s="16">
        <v>-190756</v>
      </c>
      <c r="P7" s="16">
        <v>-154766</v>
      </c>
    </row>
    <row r="8" spans="1:16" s="68" customFormat="1" ht="15.9" customHeight="1" thickBot="1" x14ac:dyDescent="0.35">
      <c r="A8" s="69" t="s">
        <v>190</v>
      </c>
      <c r="B8" s="23">
        <v>120266</v>
      </c>
      <c r="C8" s="23">
        <v>134548</v>
      </c>
      <c r="D8" s="23">
        <v>136888</v>
      </c>
      <c r="E8" s="70"/>
      <c r="F8" s="23">
        <v>42267</v>
      </c>
      <c r="G8" s="23">
        <v>30562</v>
      </c>
      <c r="H8" s="23">
        <v>24256</v>
      </c>
      <c r="I8" s="23">
        <v>37463</v>
      </c>
      <c r="J8" s="23">
        <v>35536</v>
      </c>
      <c r="K8" s="23">
        <v>34295</v>
      </c>
      <c r="L8" s="23">
        <v>23000</v>
      </c>
      <c r="M8" s="23">
        <v>44057</v>
      </c>
      <c r="N8" s="18">
        <v>34553</v>
      </c>
      <c r="O8" s="18">
        <v>35219</v>
      </c>
      <c r="P8" s="18">
        <v>24371</v>
      </c>
    </row>
    <row r="9" spans="1:16" s="57" customFormat="1" ht="15.9" customHeight="1" x14ac:dyDescent="0.3">
      <c r="A9" s="21" t="s">
        <v>191</v>
      </c>
      <c r="B9" s="16">
        <v>-46126</v>
      </c>
      <c r="C9" s="16">
        <v>-52535</v>
      </c>
      <c r="D9" s="16">
        <v>-52139</v>
      </c>
      <c r="E9" s="15"/>
      <c r="F9" s="16">
        <v>-11837</v>
      </c>
      <c r="G9" s="16">
        <v>-16216</v>
      </c>
      <c r="H9" s="16">
        <v>-12223</v>
      </c>
      <c r="I9" s="16">
        <v>-12259</v>
      </c>
      <c r="J9" s="16">
        <v>-15005</v>
      </c>
      <c r="K9" s="16">
        <v>-16607</v>
      </c>
      <c r="L9" s="16">
        <v>-12864</v>
      </c>
      <c r="M9" s="16">
        <v>-7663</v>
      </c>
      <c r="N9" s="16">
        <v>-15246</v>
      </c>
      <c r="O9" s="16">
        <v>-18009</v>
      </c>
      <c r="P9" s="16">
        <v>-12842</v>
      </c>
    </row>
    <row r="10" spans="1:16" s="57" customFormat="1" ht="15.9" customHeight="1" x14ac:dyDescent="0.3">
      <c r="A10" s="21" t="s">
        <v>192</v>
      </c>
      <c r="B10" s="16">
        <v>-23021</v>
      </c>
      <c r="C10" s="16">
        <v>-21968</v>
      </c>
      <c r="D10" s="16">
        <v>-22082</v>
      </c>
      <c r="E10" s="15"/>
      <c r="F10" s="16">
        <v>-4703</v>
      </c>
      <c r="G10" s="16">
        <v>-5100</v>
      </c>
      <c r="H10" s="16">
        <v>-5122</v>
      </c>
      <c r="I10" s="16">
        <v>-7043</v>
      </c>
      <c r="J10" s="16">
        <v>-4366</v>
      </c>
      <c r="K10" s="16">
        <v>-4245</v>
      </c>
      <c r="L10" s="16">
        <v>-4315</v>
      </c>
      <c r="M10" s="16">
        <v>-9156</v>
      </c>
      <c r="N10" s="16">
        <v>-4803</v>
      </c>
      <c r="O10" s="16">
        <v>-3720</v>
      </c>
      <c r="P10" s="16">
        <v>-4737</v>
      </c>
    </row>
    <row r="11" spans="1:16" s="57" customFormat="1" ht="15.9" customHeight="1" x14ac:dyDescent="0.3">
      <c r="A11" s="21" t="s">
        <v>193</v>
      </c>
      <c r="B11" s="16">
        <v>-9903</v>
      </c>
      <c r="C11" s="16">
        <v>2306</v>
      </c>
      <c r="D11" s="16">
        <v>-5125</v>
      </c>
      <c r="E11" s="15"/>
      <c r="F11" s="16">
        <v>684</v>
      </c>
      <c r="G11" s="16">
        <v>1201</v>
      </c>
      <c r="H11" s="16">
        <v>702</v>
      </c>
      <c r="I11" s="16">
        <v>-281</v>
      </c>
      <c r="J11" s="16">
        <v>-3231</v>
      </c>
      <c r="K11" s="16">
        <v>148</v>
      </c>
      <c r="L11" s="16">
        <v>1052</v>
      </c>
      <c r="M11" s="16">
        <v>-3094</v>
      </c>
      <c r="N11" s="16">
        <v>448</v>
      </c>
      <c r="O11" s="16">
        <v>860</v>
      </c>
      <c r="P11" s="16">
        <v>-152</v>
      </c>
    </row>
    <row r="12" spans="1:16" s="68" customFormat="1" ht="15.9" customHeight="1" thickBot="1" x14ac:dyDescent="0.35">
      <c r="A12" s="66" t="s">
        <v>194</v>
      </c>
      <c r="B12" s="16">
        <v>-5569</v>
      </c>
      <c r="C12" s="16">
        <v>-11242</v>
      </c>
      <c r="D12" s="16">
        <v>-9379</v>
      </c>
      <c r="E12" s="67"/>
      <c r="F12" s="16">
        <v>-1927</v>
      </c>
      <c r="G12" s="16">
        <v>-651</v>
      </c>
      <c r="H12" s="16">
        <v>-6302</v>
      </c>
      <c r="I12" s="16">
        <v>-2362</v>
      </c>
      <c r="J12" s="16">
        <v>-804</v>
      </c>
      <c r="K12" s="16">
        <v>-2226</v>
      </c>
      <c r="L12" s="16">
        <v>-3400</v>
      </c>
      <c r="M12" s="16">
        <v>-2949</v>
      </c>
      <c r="N12" s="16">
        <v>-1332</v>
      </c>
      <c r="O12" s="16">
        <v>-1800</v>
      </c>
      <c r="P12" s="16">
        <v>-2822</v>
      </c>
    </row>
    <row r="13" spans="1:16" s="71" customFormat="1" ht="15.9" customHeight="1" thickBot="1" x14ac:dyDescent="0.35">
      <c r="A13" s="69" t="s">
        <v>195</v>
      </c>
      <c r="B13" s="23">
        <v>35647</v>
      </c>
      <c r="C13" s="23">
        <v>51109</v>
      </c>
      <c r="D13" s="23">
        <v>48163</v>
      </c>
      <c r="E13" s="70"/>
      <c r="F13" s="23">
        <v>24484</v>
      </c>
      <c r="G13" s="23">
        <v>9796</v>
      </c>
      <c r="H13" s="23">
        <v>1311</v>
      </c>
      <c r="I13" s="23">
        <v>15518</v>
      </c>
      <c r="J13" s="23">
        <v>12130</v>
      </c>
      <c r="K13" s="23">
        <v>11365</v>
      </c>
      <c r="L13" s="23">
        <v>3473</v>
      </c>
      <c r="M13" s="23">
        <v>21195</v>
      </c>
      <c r="N13" s="23">
        <v>13620</v>
      </c>
      <c r="O13" s="23">
        <v>12550</v>
      </c>
      <c r="P13" s="23">
        <v>3818</v>
      </c>
    </row>
    <row r="14" spans="1:16" s="57" customFormat="1" ht="15.9" customHeight="1" x14ac:dyDescent="0.3">
      <c r="A14" s="21" t="s">
        <v>196</v>
      </c>
      <c r="B14" s="16">
        <v>-4066</v>
      </c>
      <c r="C14" s="16">
        <v>-10129</v>
      </c>
      <c r="D14" s="16">
        <v>-16501</v>
      </c>
      <c r="E14" s="15"/>
      <c r="F14" s="16">
        <v>-3468</v>
      </c>
      <c r="G14" s="16">
        <v>1327</v>
      </c>
      <c r="H14" s="16">
        <v>-5800</v>
      </c>
      <c r="I14" s="16">
        <v>-2188</v>
      </c>
      <c r="J14" s="16">
        <v>-5738</v>
      </c>
      <c r="K14" s="16">
        <v>-3750</v>
      </c>
      <c r="L14" s="16">
        <v>-2158</v>
      </c>
      <c r="M14" s="16">
        <v>-4855</v>
      </c>
      <c r="N14" s="16">
        <v>-2741</v>
      </c>
      <c r="O14" s="16">
        <v>-1327</v>
      </c>
      <c r="P14" s="16">
        <v>-4579</v>
      </c>
    </row>
    <row r="15" spans="1:16" s="57" customFormat="1" ht="15.9" customHeight="1" x14ac:dyDescent="0.3">
      <c r="A15" s="21" t="s">
        <v>197</v>
      </c>
      <c r="B15" s="16">
        <v>0</v>
      </c>
      <c r="C15" s="16">
        <v>0</v>
      </c>
      <c r="D15" s="16">
        <v>0</v>
      </c>
      <c r="E15" s="15"/>
      <c r="F15" s="16">
        <v>0</v>
      </c>
      <c r="G15" s="16">
        <v>0</v>
      </c>
      <c r="H15" s="16">
        <v>0</v>
      </c>
      <c r="I15" s="16">
        <v>0</v>
      </c>
      <c r="J15" s="16">
        <v>0</v>
      </c>
      <c r="K15" s="16">
        <v>0</v>
      </c>
      <c r="L15" s="16">
        <v>0</v>
      </c>
      <c r="M15" s="16">
        <v>0</v>
      </c>
      <c r="N15" s="16">
        <v>0</v>
      </c>
      <c r="O15" s="16">
        <v>0</v>
      </c>
      <c r="P15" s="16">
        <v>0</v>
      </c>
    </row>
    <row r="16" spans="1:16" s="57" customFormat="1" ht="15.9" customHeight="1" x14ac:dyDescent="0.3">
      <c r="A16" s="21" t="s">
        <v>198</v>
      </c>
      <c r="B16" s="16">
        <v>0</v>
      </c>
      <c r="C16" s="16">
        <v>0</v>
      </c>
      <c r="D16" s="16">
        <v>0</v>
      </c>
      <c r="E16" s="15"/>
      <c r="F16" s="16">
        <v>0</v>
      </c>
      <c r="G16" s="16">
        <v>0</v>
      </c>
      <c r="H16" s="16">
        <v>0</v>
      </c>
      <c r="I16" s="16">
        <v>0</v>
      </c>
      <c r="J16" s="16">
        <v>0</v>
      </c>
      <c r="K16" s="16">
        <v>0</v>
      </c>
      <c r="L16" s="16">
        <v>0</v>
      </c>
      <c r="M16" s="16">
        <v>0</v>
      </c>
      <c r="N16" s="16">
        <v>0</v>
      </c>
      <c r="O16" s="16">
        <v>0</v>
      </c>
      <c r="P16" s="16">
        <v>0</v>
      </c>
    </row>
    <row r="17" spans="1:16" s="68" customFormat="1" ht="27.75" customHeight="1" thickBot="1" x14ac:dyDescent="0.35">
      <c r="A17" s="66" t="s">
        <v>61</v>
      </c>
      <c r="B17" s="16">
        <v>0</v>
      </c>
      <c r="C17" s="16">
        <v>0</v>
      </c>
      <c r="D17" s="16">
        <v>0</v>
      </c>
      <c r="E17" s="67"/>
      <c r="F17" s="16">
        <v>0</v>
      </c>
      <c r="G17" s="16">
        <v>0</v>
      </c>
      <c r="H17" s="16">
        <v>0</v>
      </c>
      <c r="I17" s="16">
        <v>0</v>
      </c>
      <c r="J17" s="16">
        <v>0</v>
      </c>
      <c r="K17" s="16">
        <v>0</v>
      </c>
      <c r="L17" s="16">
        <v>0</v>
      </c>
      <c r="M17" s="16">
        <v>0</v>
      </c>
      <c r="N17" s="16">
        <v>0</v>
      </c>
      <c r="O17" s="16">
        <v>0</v>
      </c>
      <c r="P17" s="16">
        <v>0</v>
      </c>
    </row>
    <row r="18" spans="1:16" s="71" customFormat="1" ht="15.9" customHeight="1" thickBot="1" x14ac:dyDescent="0.35">
      <c r="A18" s="69" t="s">
        <v>199</v>
      </c>
      <c r="B18" s="23">
        <v>31581</v>
      </c>
      <c r="C18" s="23">
        <v>40980</v>
      </c>
      <c r="D18" s="23">
        <v>31662</v>
      </c>
      <c r="E18" s="70"/>
      <c r="F18" s="23">
        <v>21016</v>
      </c>
      <c r="G18" s="23">
        <v>11123</v>
      </c>
      <c r="H18" s="23">
        <v>-4489</v>
      </c>
      <c r="I18" s="23">
        <v>13330</v>
      </c>
      <c r="J18" s="23">
        <v>6392</v>
      </c>
      <c r="K18" s="23">
        <v>7615</v>
      </c>
      <c r="L18" s="23">
        <v>1315</v>
      </c>
      <c r="M18" s="23">
        <v>16340</v>
      </c>
      <c r="N18" s="23">
        <v>10879</v>
      </c>
      <c r="O18" s="23">
        <v>11223</v>
      </c>
      <c r="P18" s="23">
        <v>-761</v>
      </c>
    </row>
    <row r="19" spans="1:16" s="71" customFormat="1" ht="15.9" customHeight="1" thickBot="1" x14ac:dyDescent="0.35">
      <c r="A19" s="72" t="s">
        <v>136</v>
      </c>
      <c r="B19" s="16"/>
      <c r="C19" s="16"/>
      <c r="D19" s="52"/>
      <c r="E19" s="70"/>
      <c r="F19" s="16">
        <v>0</v>
      </c>
      <c r="G19" s="16">
        <v>0</v>
      </c>
      <c r="H19" s="16">
        <v>0</v>
      </c>
      <c r="I19" s="16">
        <v>0</v>
      </c>
      <c r="J19" s="16">
        <v>0</v>
      </c>
      <c r="K19" s="16">
        <v>0</v>
      </c>
      <c r="L19" s="16">
        <v>0</v>
      </c>
      <c r="M19" s="16">
        <v>0</v>
      </c>
      <c r="N19" s="16">
        <v>0</v>
      </c>
      <c r="O19" s="16" t="s">
        <v>0</v>
      </c>
      <c r="P19" s="16">
        <v>0</v>
      </c>
    </row>
    <row r="20" spans="1:16" s="71" customFormat="1" ht="15.9" customHeight="1" thickBot="1" x14ac:dyDescent="0.35">
      <c r="A20" s="69" t="s">
        <v>200</v>
      </c>
      <c r="B20" s="23">
        <v>0</v>
      </c>
      <c r="C20" s="23">
        <v>0</v>
      </c>
      <c r="D20" s="23">
        <v>0</v>
      </c>
      <c r="E20" s="70"/>
      <c r="F20" s="23"/>
      <c r="G20" s="23"/>
      <c r="H20" s="23"/>
      <c r="I20" s="23"/>
      <c r="J20" s="23"/>
      <c r="K20" s="23"/>
      <c r="L20" s="23"/>
      <c r="M20" s="23"/>
      <c r="N20" s="23"/>
      <c r="O20" s="23"/>
      <c r="P20" s="23">
        <v>0</v>
      </c>
    </row>
    <row r="21" spans="1:16" s="57" customFormat="1" ht="15.9" customHeight="1" x14ac:dyDescent="0.3">
      <c r="A21" s="21" t="s">
        <v>201</v>
      </c>
      <c r="B21" s="16"/>
      <c r="C21" s="16"/>
      <c r="D21" s="73"/>
      <c r="E21" s="15"/>
      <c r="F21" s="16">
        <v>0</v>
      </c>
      <c r="G21" s="16">
        <v>0</v>
      </c>
      <c r="H21" s="16">
        <v>0</v>
      </c>
      <c r="I21" s="16">
        <v>0</v>
      </c>
      <c r="J21" s="16">
        <v>0</v>
      </c>
      <c r="K21" s="16">
        <v>0</v>
      </c>
      <c r="L21" s="16">
        <v>0</v>
      </c>
      <c r="M21" s="16">
        <v>0</v>
      </c>
      <c r="N21" s="16">
        <v>0</v>
      </c>
      <c r="O21" s="16" t="s">
        <v>0</v>
      </c>
      <c r="P21" s="16">
        <v>0</v>
      </c>
    </row>
    <row r="22" spans="1:16" s="68" customFormat="1" ht="15.9" customHeight="1" thickBot="1" x14ac:dyDescent="0.35">
      <c r="A22" s="74" t="s">
        <v>202</v>
      </c>
      <c r="B22" s="18"/>
      <c r="C22" s="18"/>
      <c r="D22" s="18"/>
      <c r="E22" s="67"/>
      <c r="F22" s="18"/>
      <c r="G22" s="18"/>
      <c r="H22" s="18"/>
      <c r="I22" s="18"/>
      <c r="J22" s="18"/>
      <c r="K22" s="18"/>
      <c r="L22" s="18"/>
      <c r="M22" s="18"/>
      <c r="N22" s="18"/>
      <c r="O22" s="18"/>
      <c r="P22" s="18">
        <v>0</v>
      </c>
    </row>
    <row r="23" spans="1:16" s="57" customFormat="1" ht="15.9" customHeight="1" x14ac:dyDescent="0.3">
      <c r="A23" s="21" t="s">
        <v>203</v>
      </c>
      <c r="B23" s="16">
        <v>30889</v>
      </c>
      <c r="C23" s="16">
        <v>34992</v>
      </c>
      <c r="D23" s="16">
        <v>29669</v>
      </c>
      <c r="E23" s="15"/>
      <c r="F23" s="16">
        <v>8739</v>
      </c>
      <c r="G23" s="16">
        <v>8609</v>
      </c>
      <c r="H23" s="16">
        <v>8670</v>
      </c>
      <c r="I23" s="16">
        <v>8974</v>
      </c>
      <c r="J23" s="16">
        <v>7732</v>
      </c>
      <c r="K23" s="16">
        <v>7658</v>
      </c>
      <c r="L23" s="16">
        <v>7220</v>
      </c>
      <c r="M23" s="16">
        <v>7059</v>
      </c>
      <c r="N23" s="16">
        <v>7515</v>
      </c>
      <c r="O23" s="16">
        <v>7551</v>
      </c>
      <c r="P23" s="16">
        <v>7409</v>
      </c>
    </row>
    <row r="24" spans="1:16" s="57" customFormat="1" ht="15.9" customHeight="1" x14ac:dyDescent="0.3">
      <c r="A24" s="21" t="s">
        <v>16</v>
      </c>
      <c r="B24" s="16">
        <v>66536</v>
      </c>
      <c r="C24" s="16">
        <v>85741</v>
      </c>
      <c r="D24" s="16">
        <v>85741</v>
      </c>
      <c r="E24" s="15"/>
      <c r="F24" s="16">
        <v>33223</v>
      </c>
      <c r="G24" s="16">
        <v>18405</v>
      </c>
      <c r="H24" s="16">
        <v>9981</v>
      </c>
      <c r="I24" s="16">
        <v>24492</v>
      </c>
      <c r="J24" s="16">
        <v>19862</v>
      </c>
      <c r="K24" s="16">
        <v>19023</v>
      </c>
      <c r="L24" s="16">
        <v>10693</v>
      </c>
      <c r="M24" s="16">
        <v>28254</v>
      </c>
      <c r="N24" s="16">
        <v>21135</v>
      </c>
      <c r="O24" s="16">
        <v>20101</v>
      </c>
      <c r="P24" s="16">
        <v>11227</v>
      </c>
    </row>
    <row r="25" spans="1:16" s="68" customFormat="1" ht="15.9" customHeight="1" thickBot="1" x14ac:dyDescent="0.35">
      <c r="A25" s="75" t="s">
        <v>204</v>
      </c>
      <c r="B25" s="16">
        <v>67126</v>
      </c>
      <c r="C25" s="16">
        <v>85751</v>
      </c>
      <c r="D25" s="16">
        <v>79543</v>
      </c>
      <c r="E25" s="67"/>
      <c r="F25" s="16">
        <v>33235</v>
      </c>
      <c r="G25" s="16">
        <v>17799</v>
      </c>
      <c r="H25" s="16">
        <v>10257</v>
      </c>
      <c r="I25" s="16">
        <v>24460</v>
      </c>
      <c r="J25" s="16">
        <v>19753</v>
      </c>
      <c r="K25" s="16">
        <v>18748</v>
      </c>
      <c r="L25" s="16">
        <v>10544</v>
      </c>
      <c r="M25" s="16">
        <v>30498</v>
      </c>
      <c r="N25" s="16">
        <v>21206</v>
      </c>
      <c r="O25" s="16">
        <v>20163</v>
      </c>
      <c r="P25" s="16">
        <v>10907</v>
      </c>
    </row>
    <row r="27" spans="1:16" x14ac:dyDescent="0.3">
      <c r="A27" s="59" t="s">
        <v>75</v>
      </c>
    </row>
    <row r="28" spans="1:16" s="59" customFormat="1" ht="10.199999999999999" x14ac:dyDescent="0.2">
      <c r="A28" s="59" t="s">
        <v>78</v>
      </c>
    </row>
    <row r="29" spans="1:16" s="59" customFormat="1" ht="10.199999999999999" x14ac:dyDescent="0.2"/>
  </sheetData>
  <pageMargins left="0.7" right="0.7"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CC194"/>
    <pageSetUpPr fitToPage="1"/>
  </sheetPr>
  <dimension ref="A1:P29"/>
  <sheetViews>
    <sheetView zoomScale="90" zoomScaleNormal="90" workbookViewId="0">
      <pane xSplit="1" ySplit="3" topLeftCell="B4" activePane="bottomRight" state="frozen"/>
      <selection pane="topRight" activeCell="B1" sqref="B1"/>
      <selection pane="bottomLeft" activeCell="A4" sqref="A4"/>
      <selection pane="bottomRight" activeCell="P11" sqref="P11"/>
    </sheetView>
  </sheetViews>
  <sheetFormatPr defaultColWidth="9.109375" defaultRowHeight="14.4" x14ac:dyDescent="0.3"/>
  <cols>
    <col min="1" max="1" width="57" style="53" customWidth="1"/>
    <col min="2" max="4" width="11.5546875" style="53" customWidth="1"/>
    <col min="5" max="10" width="10.6640625" style="53" customWidth="1"/>
    <col min="11" max="12" width="9.109375" style="53"/>
    <col min="13" max="16" width="11.6640625" style="53" customWidth="1"/>
    <col min="17" max="16384" width="9.109375" style="53"/>
  </cols>
  <sheetData>
    <row r="1" spans="1:16" ht="21" x14ac:dyDescent="0.4">
      <c r="A1" s="9" t="s">
        <v>206</v>
      </c>
      <c r="B1" s="9"/>
    </row>
    <row r="2" spans="1:16" x14ac:dyDescent="0.3">
      <c r="G2" s="85"/>
    </row>
    <row r="3" spans="1:16" s="61" customFormat="1" ht="13.8" x14ac:dyDescent="0.3">
      <c r="A3" s="65" t="s">
        <v>48</v>
      </c>
      <c r="B3" s="60" t="s">
        <v>1</v>
      </c>
      <c r="C3" s="60" t="s">
        <v>29</v>
      </c>
      <c r="D3" s="60">
        <v>2016</v>
      </c>
      <c r="F3" s="44" t="s">
        <v>223</v>
      </c>
      <c r="G3" s="44" t="s">
        <v>32</v>
      </c>
      <c r="H3" s="44" t="s">
        <v>33</v>
      </c>
      <c r="I3" s="44" t="s">
        <v>34</v>
      </c>
      <c r="J3" s="44" t="s">
        <v>21</v>
      </c>
      <c r="K3" s="44" t="s">
        <v>22</v>
      </c>
      <c r="L3" s="44" t="s">
        <v>24</v>
      </c>
      <c r="M3" s="44" t="s">
        <v>26</v>
      </c>
      <c r="N3" s="44" t="s">
        <v>221</v>
      </c>
      <c r="O3" s="44" t="s">
        <v>224</v>
      </c>
      <c r="P3" s="44" t="s">
        <v>226</v>
      </c>
    </row>
    <row r="4" spans="1:16" s="57" customFormat="1" ht="15.9" customHeight="1" x14ac:dyDescent="0.3">
      <c r="A4" s="21" t="s">
        <v>186</v>
      </c>
      <c r="B4" s="16">
        <v>350557</v>
      </c>
      <c r="C4" s="16">
        <v>174998</v>
      </c>
      <c r="D4" s="16">
        <v>190164</v>
      </c>
      <c r="E4" s="76"/>
      <c r="F4" s="16">
        <v>36713</v>
      </c>
      <c r="G4" s="16">
        <v>49657</v>
      </c>
      <c r="H4" s="16">
        <v>51103</v>
      </c>
      <c r="I4" s="16">
        <v>37525</v>
      </c>
      <c r="J4" s="16">
        <v>37541</v>
      </c>
      <c r="K4" s="16">
        <v>35934</v>
      </c>
      <c r="L4" s="16">
        <v>62851</v>
      </c>
      <c r="M4" s="16">
        <v>53838</v>
      </c>
      <c r="N4" s="16">
        <v>48914</v>
      </c>
      <c r="O4" s="16">
        <v>58217</v>
      </c>
      <c r="P4" s="16">
        <v>60583</v>
      </c>
    </row>
    <row r="5" spans="1:16" s="68" customFormat="1" ht="15.9" customHeight="1" thickBot="1" x14ac:dyDescent="0.35">
      <c r="A5" s="66" t="s">
        <v>187</v>
      </c>
      <c r="B5" s="16">
        <v>5</v>
      </c>
      <c r="C5" s="16">
        <v>14</v>
      </c>
      <c r="D5" s="16">
        <v>4</v>
      </c>
      <c r="E5" s="67"/>
      <c r="F5" s="16">
        <v>102</v>
      </c>
      <c r="G5" s="16">
        <v>-92</v>
      </c>
      <c r="H5" s="16">
        <v>1</v>
      </c>
      <c r="I5" s="16">
        <v>3</v>
      </c>
      <c r="J5" s="16">
        <v>1</v>
      </c>
      <c r="K5" s="16">
        <v>2</v>
      </c>
      <c r="L5" s="16">
        <v>-1</v>
      </c>
      <c r="M5" s="16">
        <v>2</v>
      </c>
      <c r="N5" s="16">
        <v>5</v>
      </c>
      <c r="O5" s="16">
        <v>1</v>
      </c>
      <c r="P5" s="16">
        <v>1</v>
      </c>
    </row>
    <row r="6" spans="1:16" s="71" customFormat="1" ht="15.9" customHeight="1" thickBot="1" x14ac:dyDescent="0.35">
      <c r="A6" s="69" t="s">
        <v>188</v>
      </c>
      <c r="B6" s="23">
        <v>350562</v>
      </c>
      <c r="C6" s="23">
        <v>175012</v>
      </c>
      <c r="D6" s="23">
        <v>190168</v>
      </c>
      <c r="E6" s="70"/>
      <c r="F6" s="23">
        <v>36815</v>
      </c>
      <c r="G6" s="23">
        <v>49565</v>
      </c>
      <c r="H6" s="23">
        <v>51104</v>
      </c>
      <c r="I6" s="23">
        <v>37528</v>
      </c>
      <c r="J6" s="23">
        <v>37542</v>
      </c>
      <c r="K6" s="23">
        <v>35936</v>
      </c>
      <c r="L6" s="23">
        <v>62850</v>
      </c>
      <c r="M6" s="23">
        <v>53840</v>
      </c>
      <c r="N6" s="23">
        <v>48919</v>
      </c>
      <c r="O6" s="23">
        <v>58218</v>
      </c>
      <c r="P6" s="23">
        <v>60584</v>
      </c>
    </row>
    <row r="7" spans="1:16" s="71" customFormat="1" ht="15.9" customHeight="1" thickBot="1" x14ac:dyDescent="0.35">
      <c r="A7" s="72" t="s">
        <v>189</v>
      </c>
      <c r="B7" s="16">
        <v>-270069</v>
      </c>
      <c r="C7" s="16">
        <v>-129575</v>
      </c>
      <c r="D7" s="16">
        <v>-139118</v>
      </c>
      <c r="E7" s="70"/>
      <c r="F7" s="16">
        <v>-27150</v>
      </c>
      <c r="G7" s="16">
        <v>-36471</v>
      </c>
      <c r="H7" s="16">
        <v>-37100</v>
      </c>
      <c r="I7" s="16">
        <v>-28854</v>
      </c>
      <c r="J7" s="16">
        <v>-28465</v>
      </c>
      <c r="K7" s="16">
        <v>-25853</v>
      </c>
      <c r="L7" s="16">
        <v>-45195</v>
      </c>
      <c r="M7" s="16">
        <v>-39605</v>
      </c>
      <c r="N7" s="16">
        <v>-39310</v>
      </c>
      <c r="O7" s="16">
        <v>-46685</v>
      </c>
      <c r="P7" s="16">
        <v>-46200</v>
      </c>
    </row>
    <row r="8" spans="1:16" s="71" customFormat="1" ht="15.9" customHeight="1" thickBot="1" x14ac:dyDescent="0.35">
      <c r="A8" s="69" t="s">
        <v>190</v>
      </c>
      <c r="B8" s="23">
        <v>80493</v>
      </c>
      <c r="C8" s="23">
        <v>45437</v>
      </c>
      <c r="D8" s="23">
        <v>51050</v>
      </c>
      <c r="E8" s="70"/>
      <c r="F8" s="23">
        <v>9665</v>
      </c>
      <c r="G8" s="23">
        <v>13094</v>
      </c>
      <c r="H8" s="23">
        <v>14004</v>
      </c>
      <c r="I8" s="23">
        <v>8674</v>
      </c>
      <c r="J8" s="23">
        <v>9077</v>
      </c>
      <c r="K8" s="23">
        <v>10083</v>
      </c>
      <c r="L8" s="23">
        <v>17655</v>
      </c>
      <c r="M8" s="23">
        <v>14235</v>
      </c>
      <c r="N8" s="23">
        <v>9609</v>
      </c>
      <c r="O8" s="23">
        <v>11533</v>
      </c>
      <c r="P8" s="23">
        <v>14384</v>
      </c>
    </row>
    <row r="9" spans="1:16" s="57" customFormat="1" ht="15.9" customHeight="1" x14ac:dyDescent="0.3">
      <c r="A9" s="21" t="s">
        <v>191</v>
      </c>
      <c r="B9" s="16">
        <v>-50885</v>
      </c>
      <c r="C9" s="16">
        <v>-21038</v>
      </c>
      <c r="D9" s="16">
        <v>-24325</v>
      </c>
      <c r="E9" s="76"/>
      <c r="F9" s="16">
        <v>-4608</v>
      </c>
      <c r="G9" s="16">
        <v>-5640</v>
      </c>
      <c r="H9" s="16">
        <v>-5635</v>
      </c>
      <c r="I9" s="16">
        <v>-5155</v>
      </c>
      <c r="J9" s="16">
        <v>-4832</v>
      </c>
      <c r="K9" s="16">
        <v>-4749</v>
      </c>
      <c r="L9" s="16">
        <v>-6747</v>
      </c>
      <c r="M9" s="16">
        <v>-7997</v>
      </c>
      <c r="N9" s="16">
        <v>-5930</v>
      </c>
      <c r="O9" s="16">
        <v>-7203</v>
      </c>
      <c r="P9" s="16">
        <v>-7592</v>
      </c>
    </row>
    <row r="10" spans="1:16" s="57" customFormat="1" ht="15.9" customHeight="1" x14ac:dyDescent="0.3">
      <c r="A10" s="21" t="s">
        <v>192</v>
      </c>
      <c r="B10" s="16">
        <v>-5664</v>
      </c>
      <c r="C10" s="16">
        <v>-7210</v>
      </c>
      <c r="D10" s="16">
        <v>-8183</v>
      </c>
      <c r="E10" s="76"/>
      <c r="F10" s="16">
        <v>-1413</v>
      </c>
      <c r="G10" s="16">
        <v>-1457</v>
      </c>
      <c r="H10" s="16">
        <v>-1717</v>
      </c>
      <c r="I10" s="16">
        <v>-2623</v>
      </c>
      <c r="J10" s="16">
        <v>-1680</v>
      </c>
      <c r="K10" s="16">
        <v>-1150</v>
      </c>
      <c r="L10" s="16">
        <v>-1509</v>
      </c>
      <c r="M10" s="16">
        <v>-3844</v>
      </c>
      <c r="N10" s="16">
        <v>-1872</v>
      </c>
      <c r="O10" s="16">
        <v>-17</v>
      </c>
      <c r="P10" s="16">
        <v>-1460</v>
      </c>
    </row>
    <row r="11" spans="1:16" s="57" customFormat="1" ht="15.9" customHeight="1" x14ac:dyDescent="0.3">
      <c r="A11" s="21" t="s">
        <v>193</v>
      </c>
      <c r="B11" s="16">
        <v>-144</v>
      </c>
      <c r="C11" s="16">
        <v>92</v>
      </c>
      <c r="D11" s="16">
        <v>-89</v>
      </c>
      <c r="E11" s="76"/>
      <c r="F11" s="16">
        <v>-232</v>
      </c>
      <c r="G11" s="16">
        <v>298</v>
      </c>
      <c r="H11" s="16">
        <v>-63</v>
      </c>
      <c r="I11" s="16">
        <v>89</v>
      </c>
      <c r="J11" s="16">
        <v>-66</v>
      </c>
      <c r="K11" s="16">
        <v>26</v>
      </c>
      <c r="L11" s="16">
        <v>-17</v>
      </c>
      <c r="M11" s="16">
        <v>-32</v>
      </c>
      <c r="N11" s="16">
        <v>-14</v>
      </c>
      <c r="O11" s="16">
        <v>89</v>
      </c>
      <c r="P11" s="16">
        <v>14</v>
      </c>
    </row>
    <row r="12" spans="1:16" s="68" customFormat="1" ht="15.9" customHeight="1" thickBot="1" x14ac:dyDescent="0.35">
      <c r="A12" s="66" t="s">
        <v>194</v>
      </c>
      <c r="B12" s="16">
        <v>325</v>
      </c>
      <c r="C12" s="16">
        <v>1332</v>
      </c>
      <c r="D12" s="16">
        <v>772</v>
      </c>
      <c r="E12" s="67"/>
      <c r="F12" s="16">
        <v>427</v>
      </c>
      <c r="G12" s="16">
        <v>390</v>
      </c>
      <c r="H12" s="16">
        <v>367</v>
      </c>
      <c r="I12" s="16">
        <v>148</v>
      </c>
      <c r="J12" s="16">
        <v>355</v>
      </c>
      <c r="K12" s="16">
        <v>-345</v>
      </c>
      <c r="L12" s="16">
        <v>502</v>
      </c>
      <c r="M12" s="16">
        <v>260</v>
      </c>
      <c r="N12" s="16">
        <v>-10</v>
      </c>
      <c r="O12" s="16">
        <v>-52</v>
      </c>
      <c r="P12" s="16">
        <v>211</v>
      </c>
    </row>
    <row r="13" spans="1:16" s="71" customFormat="1" ht="15.9" customHeight="1" thickBot="1" x14ac:dyDescent="0.35">
      <c r="A13" s="69" t="s">
        <v>195</v>
      </c>
      <c r="B13" s="23">
        <v>24125</v>
      </c>
      <c r="C13" s="23">
        <v>18613</v>
      </c>
      <c r="D13" s="23">
        <v>19225</v>
      </c>
      <c r="E13" s="70"/>
      <c r="F13" s="23">
        <v>3839</v>
      </c>
      <c r="G13" s="23">
        <v>6685</v>
      </c>
      <c r="H13" s="23">
        <v>6956</v>
      </c>
      <c r="I13" s="23">
        <v>1133</v>
      </c>
      <c r="J13" s="23">
        <v>2854</v>
      </c>
      <c r="K13" s="23">
        <v>3865</v>
      </c>
      <c r="L13" s="23">
        <v>9884</v>
      </c>
      <c r="M13" s="23">
        <v>2622</v>
      </c>
      <c r="N13" s="23">
        <v>1783</v>
      </c>
      <c r="O13" s="23">
        <v>4350</v>
      </c>
      <c r="P13" s="23">
        <v>5557</v>
      </c>
    </row>
    <row r="14" spans="1:16" s="57" customFormat="1" ht="15.9" customHeight="1" x14ac:dyDescent="0.3">
      <c r="A14" s="21" t="s">
        <v>196</v>
      </c>
      <c r="B14" s="16">
        <v>-11342</v>
      </c>
      <c r="C14" s="16">
        <v>93</v>
      </c>
      <c r="D14" s="16">
        <v>262</v>
      </c>
      <c r="E14" s="76"/>
      <c r="F14" s="16">
        <v>-157</v>
      </c>
      <c r="G14" s="16">
        <v>224</v>
      </c>
      <c r="H14" s="16">
        <v>7</v>
      </c>
      <c r="I14" s="16">
        <v>19</v>
      </c>
      <c r="J14" s="16">
        <v>148</v>
      </c>
      <c r="K14" s="16">
        <v>92</v>
      </c>
      <c r="L14" s="16">
        <v>-91</v>
      </c>
      <c r="M14" s="16">
        <v>113</v>
      </c>
      <c r="N14" s="16">
        <v>-206</v>
      </c>
      <c r="O14" s="16">
        <v>15</v>
      </c>
      <c r="P14" s="16">
        <v>12</v>
      </c>
    </row>
    <row r="15" spans="1:16" s="57" customFormat="1" ht="15.9" customHeight="1" x14ac:dyDescent="0.3">
      <c r="A15" s="21" t="s">
        <v>197</v>
      </c>
      <c r="B15" s="16">
        <v>0</v>
      </c>
      <c r="C15" s="16">
        <v>0</v>
      </c>
      <c r="D15" s="16">
        <v>0</v>
      </c>
      <c r="E15" s="76"/>
      <c r="F15" s="16">
        <v>0</v>
      </c>
      <c r="G15" s="16">
        <v>0</v>
      </c>
      <c r="H15" s="16">
        <v>0</v>
      </c>
      <c r="I15" s="16">
        <v>0</v>
      </c>
      <c r="J15" s="16">
        <v>0</v>
      </c>
      <c r="K15" s="16">
        <v>0</v>
      </c>
      <c r="L15" s="16">
        <v>0</v>
      </c>
      <c r="M15" s="16">
        <v>0</v>
      </c>
      <c r="N15" s="16">
        <v>0</v>
      </c>
      <c r="O15" s="16">
        <v>0</v>
      </c>
      <c r="P15" s="16">
        <v>0</v>
      </c>
    </row>
    <row r="16" spans="1:16" s="57" customFormat="1" ht="15.9" customHeight="1" x14ac:dyDescent="0.3">
      <c r="A16" s="21" t="s">
        <v>198</v>
      </c>
      <c r="B16" s="16">
        <v>0</v>
      </c>
      <c r="C16" s="16">
        <v>0</v>
      </c>
      <c r="D16" s="16">
        <v>0</v>
      </c>
      <c r="E16" s="76"/>
      <c r="F16" s="16">
        <v>0</v>
      </c>
      <c r="G16" s="16">
        <v>0</v>
      </c>
      <c r="H16" s="16">
        <v>0</v>
      </c>
      <c r="I16" s="16">
        <v>0</v>
      </c>
      <c r="J16" s="16">
        <v>0</v>
      </c>
      <c r="K16" s="16">
        <v>0</v>
      </c>
      <c r="L16" s="16">
        <v>0</v>
      </c>
      <c r="M16" s="16">
        <v>0</v>
      </c>
      <c r="N16" s="16">
        <v>0</v>
      </c>
      <c r="O16" s="16">
        <v>0</v>
      </c>
      <c r="P16" s="16">
        <v>0</v>
      </c>
    </row>
    <row r="17" spans="1:16" s="68" customFormat="1" ht="26.25" customHeight="1" thickBot="1" x14ac:dyDescent="0.35">
      <c r="A17" s="66" t="s">
        <v>61</v>
      </c>
      <c r="B17" s="16">
        <v>0</v>
      </c>
      <c r="C17" s="16">
        <v>0</v>
      </c>
      <c r="D17" s="16">
        <v>0</v>
      </c>
      <c r="E17" s="67"/>
      <c r="F17" s="16">
        <v>0</v>
      </c>
      <c r="G17" s="16">
        <v>0</v>
      </c>
      <c r="H17" s="16">
        <v>0</v>
      </c>
      <c r="I17" s="16">
        <v>0</v>
      </c>
      <c r="J17" s="16">
        <v>0</v>
      </c>
      <c r="K17" s="16">
        <v>0</v>
      </c>
      <c r="L17" s="16">
        <v>0</v>
      </c>
      <c r="M17" s="16">
        <v>0</v>
      </c>
      <c r="N17" s="16">
        <v>0</v>
      </c>
      <c r="O17" s="16">
        <v>0</v>
      </c>
      <c r="P17" s="16">
        <v>0</v>
      </c>
    </row>
    <row r="18" spans="1:16" s="71" customFormat="1" ht="15.9" customHeight="1" thickBot="1" x14ac:dyDescent="0.35">
      <c r="A18" s="69" t="s">
        <v>199</v>
      </c>
      <c r="B18" s="23">
        <v>12783</v>
      </c>
      <c r="C18" s="23">
        <v>18706</v>
      </c>
      <c r="D18" s="23">
        <v>19487</v>
      </c>
      <c r="E18" s="70"/>
      <c r="F18" s="23">
        <v>3682</v>
      </c>
      <c r="G18" s="23">
        <v>6909</v>
      </c>
      <c r="H18" s="23">
        <v>6963</v>
      </c>
      <c r="I18" s="23">
        <v>1152</v>
      </c>
      <c r="J18" s="23">
        <v>3002</v>
      </c>
      <c r="K18" s="23">
        <v>3957</v>
      </c>
      <c r="L18" s="23">
        <v>9793</v>
      </c>
      <c r="M18" s="23">
        <v>2735</v>
      </c>
      <c r="N18" s="23">
        <v>1577</v>
      </c>
      <c r="O18" s="23">
        <v>4365</v>
      </c>
      <c r="P18" s="23">
        <v>5569</v>
      </c>
    </row>
    <row r="19" spans="1:16" s="71" customFormat="1" ht="15.9" customHeight="1" thickBot="1" x14ac:dyDescent="0.35">
      <c r="A19" s="72" t="s">
        <v>136</v>
      </c>
      <c r="B19" s="16"/>
      <c r="C19" s="52"/>
      <c r="D19" s="52"/>
      <c r="E19" s="70"/>
      <c r="F19" s="16">
        <v>0</v>
      </c>
      <c r="G19" s="16">
        <v>0</v>
      </c>
      <c r="H19" s="16">
        <v>0</v>
      </c>
      <c r="I19" s="16">
        <v>0</v>
      </c>
      <c r="J19" s="16">
        <v>0</v>
      </c>
      <c r="K19" s="16">
        <v>0</v>
      </c>
      <c r="L19" s="16">
        <v>0</v>
      </c>
      <c r="M19" s="16">
        <v>0</v>
      </c>
      <c r="N19" s="16">
        <v>0</v>
      </c>
      <c r="O19" s="16"/>
      <c r="P19" s="16">
        <v>0</v>
      </c>
    </row>
    <row r="20" spans="1:16" s="71" customFormat="1" ht="15.9" customHeight="1" thickBot="1" x14ac:dyDescent="0.35">
      <c r="A20" s="69" t="s">
        <v>200</v>
      </c>
      <c r="B20" s="23">
        <v>0</v>
      </c>
      <c r="C20" s="23"/>
      <c r="D20" s="23"/>
      <c r="E20" s="70"/>
      <c r="F20" s="23"/>
      <c r="G20" s="23"/>
      <c r="H20" s="23"/>
      <c r="I20" s="23"/>
      <c r="J20" s="23"/>
      <c r="K20" s="23"/>
      <c r="L20" s="23"/>
      <c r="M20" s="23"/>
      <c r="N20" s="23"/>
      <c r="O20" s="23"/>
      <c r="P20" s="23">
        <v>0</v>
      </c>
    </row>
    <row r="21" spans="1:16" s="57" customFormat="1" ht="15.9" customHeight="1" x14ac:dyDescent="0.3">
      <c r="A21" s="21" t="s">
        <v>201</v>
      </c>
      <c r="B21" s="16"/>
      <c r="C21" s="73"/>
      <c r="D21" s="73"/>
      <c r="E21" s="76"/>
      <c r="F21" s="16">
        <v>0</v>
      </c>
      <c r="G21" s="16">
        <v>0</v>
      </c>
      <c r="H21" s="16">
        <v>0</v>
      </c>
      <c r="I21" s="16">
        <v>0</v>
      </c>
      <c r="J21" s="16">
        <v>0</v>
      </c>
      <c r="K21" s="16">
        <v>0</v>
      </c>
      <c r="L21" s="16">
        <v>0</v>
      </c>
      <c r="M21" s="16">
        <v>0</v>
      </c>
      <c r="N21" s="16">
        <v>0</v>
      </c>
      <c r="O21" s="16" t="s">
        <v>0</v>
      </c>
      <c r="P21" s="16">
        <v>0</v>
      </c>
    </row>
    <row r="22" spans="1:16" s="68" customFormat="1" ht="15.9" customHeight="1" thickBot="1" x14ac:dyDescent="0.35">
      <c r="A22" s="74" t="s">
        <v>202</v>
      </c>
      <c r="B22" s="18"/>
      <c r="C22" s="18"/>
      <c r="D22" s="18"/>
      <c r="E22" s="67"/>
      <c r="F22" s="18"/>
      <c r="G22" s="18"/>
      <c r="H22" s="18"/>
      <c r="I22" s="18"/>
      <c r="J22" s="18"/>
      <c r="K22" s="18"/>
      <c r="L22" s="18"/>
      <c r="M22" s="18"/>
      <c r="N22" s="18"/>
      <c r="O22" s="18"/>
      <c r="P22" s="18">
        <v>0</v>
      </c>
    </row>
    <row r="23" spans="1:16" s="57" customFormat="1" ht="15.9" customHeight="1" x14ac:dyDescent="0.3">
      <c r="A23" s="21" t="s">
        <v>203</v>
      </c>
      <c r="B23" s="16">
        <v>11864</v>
      </c>
      <c r="C23" s="16">
        <v>15002</v>
      </c>
      <c r="D23" s="16">
        <v>15450</v>
      </c>
      <c r="E23" s="76"/>
      <c r="F23" s="16">
        <v>3764</v>
      </c>
      <c r="G23" s="16">
        <v>3732</v>
      </c>
      <c r="H23" s="16">
        <v>3759</v>
      </c>
      <c r="I23" s="16">
        <v>3747</v>
      </c>
      <c r="J23" s="16">
        <v>3413</v>
      </c>
      <c r="K23" s="16">
        <v>4253</v>
      </c>
      <c r="L23" s="16">
        <v>2821</v>
      </c>
      <c r="M23" s="16">
        <v>4963</v>
      </c>
      <c r="N23" s="16">
        <v>4883</v>
      </c>
      <c r="O23" s="16">
        <v>4603</v>
      </c>
      <c r="P23" s="16">
        <v>5083</v>
      </c>
    </row>
    <row r="24" spans="1:16" s="57" customFormat="1" ht="15.9" customHeight="1" x14ac:dyDescent="0.3">
      <c r="A24" s="21" t="s">
        <v>16</v>
      </c>
      <c r="B24" s="16">
        <v>35989</v>
      </c>
      <c r="C24" s="16">
        <v>33615</v>
      </c>
      <c r="D24" s="16">
        <v>34675</v>
      </c>
      <c r="E24" s="76"/>
      <c r="F24" s="16">
        <v>7603</v>
      </c>
      <c r="G24" s="16">
        <v>10417</v>
      </c>
      <c r="H24" s="16">
        <v>10715</v>
      </c>
      <c r="I24" s="16">
        <v>4880</v>
      </c>
      <c r="J24" s="16">
        <v>6267</v>
      </c>
      <c r="K24" s="16">
        <v>8118</v>
      </c>
      <c r="L24" s="16">
        <v>12705</v>
      </c>
      <c r="M24" s="16">
        <v>7585</v>
      </c>
      <c r="N24" s="16">
        <v>6666</v>
      </c>
      <c r="O24" s="16">
        <v>8953</v>
      </c>
      <c r="P24" s="16">
        <v>10640</v>
      </c>
    </row>
    <row r="25" spans="1:16" s="68" customFormat="1" ht="15.9" customHeight="1" thickBot="1" x14ac:dyDescent="0.35">
      <c r="A25" s="75" t="s">
        <v>204</v>
      </c>
      <c r="B25" s="16">
        <v>36076</v>
      </c>
      <c r="C25" s="16">
        <v>33462</v>
      </c>
      <c r="D25" s="16">
        <v>34676</v>
      </c>
      <c r="E25" s="67"/>
      <c r="F25" s="16">
        <v>7490</v>
      </c>
      <c r="G25" s="16">
        <v>10420</v>
      </c>
      <c r="H25" s="16">
        <v>10709</v>
      </c>
      <c r="I25" s="16">
        <v>4843</v>
      </c>
      <c r="J25" s="16">
        <v>6253</v>
      </c>
      <c r="K25" s="16">
        <v>8130</v>
      </c>
      <c r="L25" s="16">
        <v>12700</v>
      </c>
      <c r="M25" s="16">
        <v>7593</v>
      </c>
      <c r="N25" s="16">
        <v>6679</v>
      </c>
      <c r="O25" s="16">
        <v>8886</v>
      </c>
      <c r="P25" s="16">
        <v>10615</v>
      </c>
    </row>
    <row r="27" spans="1:16" x14ac:dyDescent="0.3">
      <c r="A27" s="93" t="s">
        <v>75</v>
      </c>
    </row>
    <row r="28" spans="1:16" s="59" customFormat="1" ht="10.199999999999999" x14ac:dyDescent="0.2">
      <c r="A28" s="93" t="s">
        <v>78</v>
      </c>
    </row>
    <row r="29" spans="1:16" s="59" customFormat="1" ht="10.199999999999999" x14ac:dyDescent="0.2">
      <c r="A29" s="93"/>
    </row>
  </sheetData>
  <pageMargins left="0.7" right="0.7" top="0.75" bottom="0.75" header="0.3" footer="0.3"/>
  <pageSetup paperSize="8" scale="7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CC194"/>
  </sheetPr>
  <dimension ref="A1:P29"/>
  <sheetViews>
    <sheetView zoomScale="90" zoomScaleNormal="90" workbookViewId="0">
      <pane xSplit="1" ySplit="3" topLeftCell="B4" activePane="bottomRight" state="frozen"/>
      <selection pane="topRight" activeCell="B1" sqref="B1"/>
      <selection pane="bottomLeft" activeCell="A2" sqref="A2"/>
      <selection pane="bottomRight" activeCell="J31" sqref="J31"/>
    </sheetView>
  </sheetViews>
  <sheetFormatPr defaultColWidth="9.109375" defaultRowHeight="14.4" x14ac:dyDescent="0.3"/>
  <cols>
    <col min="1" max="1" width="57.88671875" style="53" customWidth="1"/>
    <col min="2" max="4" width="11.88671875" style="53" customWidth="1"/>
    <col min="5" max="10" width="10.6640625" style="53" customWidth="1"/>
    <col min="11" max="12" width="9.109375" style="53"/>
    <col min="13" max="16" width="11.6640625" style="53" customWidth="1"/>
    <col min="17" max="16384" width="9.109375" style="53"/>
  </cols>
  <sheetData>
    <row r="1" spans="1:16" ht="21" x14ac:dyDescent="0.4">
      <c r="A1" s="9" t="s">
        <v>207</v>
      </c>
      <c r="B1" s="9"/>
    </row>
    <row r="2" spans="1:16" x14ac:dyDescent="0.3">
      <c r="G2" s="85"/>
    </row>
    <row r="3" spans="1:16" s="61" customFormat="1" ht="13.8" x14ac:dyDescent="0.3">
      <c r="A3" s="65" t="s">
        <v>48</v>
      </c>
      <c r="B3" s="60" t="s">
        <v>1</v>
      </c>
      <c r="C3" s="60" t="s">
        <v>29</v>
      </c>
      <c r="D3" s="60">
        <v>2016</v>
      </c>
      <c r="F3" s="44" t="s">
        <v>223</v>
      </c>
      <c r="G3" s="44" t="s">
        <v>32</v>
      </c>
      <c r="H3" s="44" t="s">
        <v>33</v>
      </c>
      <c r="I3" s="44" t="s">
        <v>34</v>
      </c>
      <c r="J3" s="44" t="s">
        <v>21</v>
      </c>
      <c r="K3" s="44" t="s">
        <v>22</v>
      </c>
      <c r="L3" s="44" t="s">
        <v>24</v>
      </c>
      <c r="M3" s="44" t="s">
        <v>26</v>
      </c>
      <c r="N3" s="44" t="s">
        <v>221</v>
      </c>
      <c r="O3" s="44" t="s">
        <v>224</v>
      </c>
      <c r="P3" s="44" t="s">
        <v>226</v>
      </c>
    </row>
    <row r="4" spans="1:16" s="57" customFormat="1" ht="15.9" customHeight="1" x14ac:dyDescent="0.3">
      <c r="A4" s="21" t="s">
        <v>186</v>
      </c>
      <c r="B4" s="16">
        <v>12457</v>
      </c>
      <c r="C4" s="16">
        <v>13205</v>
      </c>
      <c r="D4" s="16">
        <v>11393</v>
      </c>
      <c r="E4" s="15"/>
      <c r="F4" s="16">
        <v>3685</v>
      </c>
      <c r="G4" s="16">
        <v>2650</v>
      </c>
      <c r="H4" s="16">
        <v>2930</v>
      </c>
      <c r="I4" s="16">
        <v>3940</v>
      </c>
      <c r="J4" s="16">
        <v>4156</v>
      </c>
      <c r="K4" s="16">
        <v>3129</v>
      </c>
      <c r="L4" s="16">
        <v>1710</v>
      </c>
      <c r="M4" s="16">
        <v>2398</v>
      </c>
      <c r="N4" s="16">
        <v>1482</v>
      </c>
      <c r="O4" s="16">
        <v>3172</v>
      </c>
      <c r="P4" s="16">
        <v>4069</v>
      </c>
    </row>
    <row r="5" spans="1:16" s="68" customFormat="1" ht="15.9" customHeight="1" thickBot="1" x14ac:dyDescent="0.35">
      <c r="A5" s="66" t="s">
        <v>187</v>
      </c>
      <c r="B5" s="16">
        <v>85758</v>
      </c>
      <c r="C5" s="16">
        <v>109423</v>
      </c>
      <c r="D5" s="16">
        <v>107827</v>
      </c>
      <c r="E5" s="67"/>
      <c r="F5" s="16">
        <v>25222</v>
      </c>
      <c r="G5" s="16">
        <v>31005</v>
      </c>
      <c r="H5" s="16">
        <v>27927</v>
      </c>
      <c r="I5" s="16">
        <v>25269</v>
      </c>
      <c r="J5" s="16">
        <v>28163</v>
      </c>
      <c r="K5" s="16">
        <v>27867</v>
      </c>
      <c r="L5" s="16">
        <v>23193</v>
      </c>
      <c r="M5" s="16">
        <v>28604</v>
      </c>
      <c r="N5" s="16">
        <v>28064</v>
      </c>
      <c r="O5" s="16">
        <v>28498</v>
      </c>
      <c r="P5" s="16">
        <v>26760</v>
      </c>
    </row>
    <row r="6" spans="1:16" s="71" customFormat="1" ht="15.9" customHeight="1" thickBot="1" x14ac:dyDescent="0.35">
      <c r="A6" s="69" t="s">
        <v>188</v>
      </c>
      <c r="B6" s="23">
        <v>98215</v>
      </c>
      <c r="C6" s="23">
        <v>122628</v>
      </c>
      <c r="D6" s="23">
        <v>119220</v>
      </c>
      <c r="E6" s="70"/>
      <c r="F6" s="23">
        <v>28907</v>
      </c>
      <c r="G6" s="23">
        <v>33655</v>
      </c>
      <c r="H6" s="23">
        <v>30857</v>
      </c>
      <c r="I6" s="23">
        <v>29209</v>
      </c>
      <c r="J6" s="23">
        <v>32319</v>
      </c>
      <c r="K6" s="23">
        <v>30996</v>
      </c>
      <c r="L6" s="23">
        <v>24903</v>
      </c>
      <c r="M6" s="23">
        <v>31002</v>
      </c>
      <c r="N6" s="23">
        <v>29546</v>
      </c>
      <c r="O6" s="23">
        <v>31670</v>
      </c>
      <c r="P6" s="23">
        <v>30829</v>
      </c>
    </row>
    <row r="7" spans="1:16" s="71" customFormat="1" ht="15.9" customHeight="1" thickBot="1" x14ac:dyDescent="0.35">
      <c r="A7" s="72" t="s">
        <v>189</v>
      </c>
      <c r="B7" s="16">
        <v>-86389</v>
      </c>
      <c r="C7" s="16">
        <v>-109015</v>
      </c>
      <c r="D7" s="16">
        <v>-104755</v>
      </c>
      <c r="E7" s="70"/>
      <c r="F7" s="16">
        <v>-25019</v>
      </c>
      <c r="G7" s="16">
        <v>-29518</v>
      </c>
      <c r="H7" s="16">
        <v>-27495</v>
      </c>
      <c r="I7" s="16">
        <v>-26983</v>
      </c>
      <c r="J7" s="16">
        <v>-28280</v>
      </c>
      <c r="K7" s="16">
        <v>-28712</v>
      </c>
      <c r="L7" s="16">
        <v>-19479</v>
      </c>
      <c r="M7" s="16">
        <v>-28284</v>
      </c>
      <c r="N7" s="16">
        <v>-27364</v>
      </c>
      <c r="O7" s="16">
        <v>-26515</v>
      </c>
      <c r="P7" s="16">
        <v>-27326</v>
      </c>
    </row>
    <row r="8" spans="1:16" s="71" customFormat="1" ht="15.9" customHeight="1" thickBot="1" x14ac:dyDescent="0.35">
      <c r="A8" s="69" t="s">
        <v>190</v>
      </c>
      <c r="B8" s="23">
        <v>11826</v>
      </c>
      <c r="C8" s="23">
        <v>13613</v>
      </c>
      <c r="D8" s="23">
        <v>14465</v>
      </c>
      <c r="E8" s="70"/>
      <c r="F8" s="23">
        <v>3888</v>
      </c>
      <c r="G8" s="23">
        <v>4137</v>
      </c>
      <c r="H8" s="23">
        <v>3362</v>
      </c>
      <c r="I8" s="23">
        <v>2226</v>
      </c>
      <c r="J8" s="23">
        <v>4039</v>
      </c>
      <c r="K8" s="23">
        <v>2284</v>
      </c>
      <c r="L8" s="23">
        <v>5424</v>
      </c>
      <c r="M8" s="23">
        <v>2718</v>
      </c>
      <c r="N8" s="23">
        <v>2182</v>
      </c>
      <c r="O8" s="23">
        <v>5155</v>
      </c>
      <c r="P8" s="23">
        <v>3503</v>
      </c>
    </row>
    <row r="9" spans="1:16" s="57" customFormat="1" ht="15.9" customHeight="1" x14ac:dyDescent="0.3">
      <c r="A9" s="21" t="s">
        <v>191</v>
      </c>
      <c r="B9" s="16">
        <v>-676</v>
      </c>
      <c r="C9" s="16">
        <v>-656</v>
      </c>
      <c r="D9" s="16">
        <v>-1068</v>
      </c>
      <c r="E9" s="15"/>
      <c r="F9" s="16">
        <v>-65</v>
      </c>
      <c r="G9" s="16">
        <v>-213</v>
      </c>
      <c r="H9" s="16">
        <v>-222</v>
      </c>
      <c r="I9" s="16">
        <v>-156</v>
      </c>
      <c r="J9" s="16">
        <v>-163</v>
      </c>
      <c r="K9" s="16">
        <v>-219</v>
      </c>
      <c r="L9" s="16">
        <v>-303</v>
      </c>
      <c r="M9" s="16">
        <v>-383</v>
      </c>
      <c r="N9" s="16">
        <v>-349</v>
      </c>
      <c r="O9" s="16">
        <v>-1093</v>
      </c>
      <c r="P9" s="16">
        <v>-859</v>
      </c>
    </row>
    <row r="10" spans="1:16" s="57" customFormat="1" ht="15.9" customHeight="1" x14ac:dyDescent="0.3">
      <c r="A10" s="21" t="s">
        <v>192</v>
      </c>
      <c r="B10" s="16">
        <v>-3784</v>
      </c>
      <c r="C10" s="16">
        <v>-6228</v>
      </c>
      <c r="D10" s="16">
        <v>-5133</v>
      </c>
      <c r="E10" s="15"/>
      <c r="F10" s="16">
        <v>-1544</v>
      </c>
      <c r="G10" s="16">
        <v>-1424</v>
      </c>
      <c r="H10" s="16">
        <v>-1577</v>
      </c>
      <c r="I10" s="16">
        <v>-1683</v>
      </c>
      <c r="J10" s="16">
        <v>-1505</v>
      </c>
      <c r="K10" s="16">
        <v>-1406</v>
      </c>
      <c r="L10" s="16">
        <v>-1585</v>
      </c>
      <c r="M10" s="16">
        <v>-637</v>
      </c>
      <c r="N10" s="16">
        <v>-1103</v>
      </c>
      <c r="O10" s="16">
        <v>-265</v>
      </c>
      <c r="P10" s="16">
        <v>-1034</v>
      </c>
    </row>
    <row r="11" spans="1:16" s="57" customFormat="1" ht="15.9" customHeight="1" x14ac:dyDescent="0.3">
      <c r="A11" s="21" t="s">
        <v>193</v>
      </c>
      <c r="B11" s="16">
        <v>24</v>
      </c>
      <c r="C11" s="16">
        <v>14</v>
      </c>
      <c r="D11" s="16">
        <v>-44</v>
      </c>
      <c r="E11" s="15"/>
      <c r="F11" s="16">
        <v>0</v>
      </c>
      <c r="G11" s="16">
        <v>11</v>
      </c>
      <c r="H11" s="16">
        <v>3</v>
      </c>
      <c r="I11" s="16">
        <v>0</v>
      </c>
      <c r="J11" s="16">
        <v>57</v>
      </c>
      <c r="K11" s="16">
        <v>-41</v>
      </c>
      <c r="L11" s="16">
        <v>-84</v>
      </c>
      <c r="M11" s="16">
        <v>24</v>
      </c>
      <c r="N11" s="16">
        <v>29</v>
      </c>
      <c r="O11" s="16">
        <v>10</v>
      </c>
      <c r="P11" s="16">
        <v>6</v>
      </c>
    </row>
    <row r="12" spans="1:16" s="68" customFormat="1" ht="15.9" customHeight="1" thickBot="1" x14ac:dyDescent="0.35">
      <c r="A12" s="66" t="s">
        <v>194</v>
      </c>
      <c r="B12" s="16">
        <v>-2446</v>
      </c>
      <c r="C12" s="16">
        <v>2701</v>
      </c>
      <c r="D12" s="16">
        <v>-5143</v>
      </c>
      <c r="E12" s="67"/>
      <c r="F12" s="16">
        <v>101</v>
      </c>
      <c r="G12" s="16">
        <v>242</v>
      </c>
      <c r="H12" s="16">
        <v>831</v>
      </c>
      <c r="I12" s="16">
        <v>1527</v>
      </c>
      <c r="J12" s="16">
        <v>186</v>
      </c>
      <c r="K12" s="16">
        <v>2348</v>
      </c>
      <c r="L12" s="16">
        <v>-438</v>
      </c>
      <c r="M12" s="16">
        <v>-7239</v>
      </c>
      <c r="N12" s="16">
        <v>63</v>
      </c>
      <c r="O12" s="16">
        <v>3</v>
      </c>
      <c r="P12" s="16">
        <v>-1</v>
      </c>
    </row>
    <row r="13" spans="1:16" s="71" customFormat="1" ht="15.9" customHeight="1" thickBot="1" x14ac:dyDescent="0.35">
      <c r="A13" s="69" t="s">
        <v>195</v>
      </c>
      <c r="B13" s="23">
        <v>4944</v>
      </c>
      <c r="C13" s="23">
        <v>9444</v>
      </c>
      <c r="D13" s="23">
        <v>3077</v>
      </c>
      <c r="E13" s="70"/>
      <c r="F13" s="23">
        <v>2380</v>
      </c>
      <c r="G13" s="23">
        <v>2753</v>
      </c>
      <c r="H13" s="23">
        <v>2397</v>
      </c>
      <c r="I13" s="23">
        <v>1914</v>
      </c>
      <c r="J13" s="23">
        <v>2614</v>
      </c>
      <c r="K13" s="23">
        <v>2966</v>
      </c>
      <c r="L13" s="23">
        <v>3014</v>
      </c>
      <c r="M13" s="23">
        <v>-5517</v>
      </c>
      <c r="N13" s="23">
        <v>822</v>
      </c>
      <c r="O13" s="23">
        <v>3810</v>
      </c>
      <c r="P13" s="23">
        <v>1615</v>
      </c>
    </row>
    <row r="14" spans="1:16" s="57" customFormat="1" ht="15.9" customHeight="1" x14ac:dyDescent="0.3">
      <c r="A14" s="21" t="s">
        <v>196</v>
      </c>
      <c r="B14" s="16">
        <v>-33</v>
      </c>
      <c r="C14" s="16">
        <v>-358</v>
      </c>
      <c r="D14" s="16">
        <v>-288</v>
      </c>
      <c r="E14" s="15"/>
      <c r="F14" s="16">
        <v>-78</v>
      </c>
      <c r="G14" s="16">
        <v>-90</v>
      </c>
      <c r="H14" s="16">
        <v>-109</v>
      </c>
      <c r="I14" s="16">
        <v>-81</v>
      </c>
      <c r="J14" s="16">
        <v>-98</v>
      </c>
      <c r="K14" s="16">
        <v>-105</v>
      </c>
      <c r="L14" s="16">
        <v>-34</v>
      </c>
      <c r="M14" s="16">
        <v>-51</v>
      </c>
      <c r="N14" s="16">
        <v>-12</v>
      </c>
      <c r="O14" s="16">
        <v>-70</v>
      </c>
      <c r="P14" s="16">
        <v>-38</v>
      </c>
    </row>
    <row r="15" spans="1:16" s="57" customFormat="1" ht="15.9" customHeight="1" x14ac:dyDescent="0.3">
      <c r="A15" s="21" t="s">
        <v>197</v>
      </c>
      <c r="B15" s="16">
        <v>0</v>
      </c>
      <c r="C15" s="16">
        <v>0</v>
      </c>
      <c r="D15" s="16">
        <v>0</v>
      </c>
      <c r="E15" s="15"/>
      <c r="F15" s="16">
        <v>0</v>
      </c>
      <c r="G15" s="16">
        <v>0</v>
      </c>
      <c r="H15" s="16">
        <v>0</v>
      </c>
      <c r="I15" s="16">
        <v>0</v>
      </c>
      <c r="J15" s="16">
        <v>0</v>
      </c>
      <c r="K15" s="16">
        <v>0</v>
      </c>
      <c r="L15" s="16">
        <v>0</v>
      </c>
      <c r="M15" s="16">
        <v>0</v>
      </c>
      <c r="N15" s="16">
        <v>0</v>
      </c>
      <c r="O15" s="16">
        <v>0</v>
      </c>
      <c r="P15" s="16">
        <v>0</v>
      </c>
    </row>
    <row r="16" spans="1:16" s="57" customFormat="1" ht="15.9" customHeight="1" x14ac:dyDescent="0.3">
      <c r="A16" s="21" t="s">
        <v>198</v>
      </c>
      <c r="B16" s="16">
        <v>0</v>
      </c>
      <c r="C16" s="16">
        <v>0</v>
      </c>
      <c r="D16" s="16">
        <v>0</v>
      </c>
      <c r="E16" s="15"/>
      <c r="F16" s="16">
        <v>0</v>
      </c>
      <c r="G16" s="16">
        <v>0</v>
      </c>
      <c r="H16" s="16">
        <v>0</v>
      </c>
      <c r="I16" s="16">
        <v>0</v>
      </c>
      <c r="J16" s="16">
        <v>0</v>
      </c>
      <c r="K16" s="16">
        <v>0</v>
      </c>
      <c r="L16" s="16">
        <v>0</v>
      </c>
      <c r="M16" s="16">
        <v>0</v>
      </c>
      <c r="N16" s="16">
        <v>0</v>
      </c>
      <c r="O16" s="16">
        <v>0</v>
      </c>
      <c r="P16" s="16">
        <v>0</v>
      </c>
    </row>
    <row r="17" spans="1:16" s="68" customFormat="1" ht="28.5" customHeight="1" thickBot="1" x14ac:dyDescent="0.35">
      <c r="A17" s="66" t="s">
        <v>61</v>
      </c>
      <c r="B17" s="16">
        <v>0</v>
      </c>
      <c r="C17" s="16">
        <v>0</v>
      </c>
      <c r="D17" s="16">
        <v>0</v>
      </c>
      <c r="E17" s="67"/>
      <c r="F17" s="16">
        <v>0</v>
      </c>
      <c r="G17" s="16">
        <v>0</v>
      </c>
      <c r="H17" s="16">
        <v>0</v>
      </c>
      <c r="I17" s="16">
        <v>0</v>
      </c>
      <c r="J17" s="16">
        <v>0</v>
      </c>
      <c r="K17" s="16">
        <v>0</v>
      </c>
      <c r="L17" s="16">
        <v>0</v>
      </c>
      <c r="M17" s="16">
        <v>0</v>
      </c>
      <c r="N17" s="16">
        <v>0</v>
      </c>
      <c r="O17" s="16">
        <v>0</v>
      </c>
      <c r="P17" s="16">
        <v>0</v>
      </c>
    </row>
    <row r="18" spans="1:16" s="71" customFormat="1" ht="15.9" customHeight="1" thickBot="1" x14ac:dyDescent="0.35">
      <c r="A18" s="69" t="s">
        <v>199</v>
      </c>
      <c r="B18" s="23">
        <v>4911</v>
      </c>
      <c r="C18" s="23">
        <v>9086</v>
      </c>
      <c r="D18" s="23">
        <v>2789</v>
      </c>
      <c r="E18" s="70"/>
      <c r="F18" s="23">
        <v>2302</v>
      </c>
      <c r="G18" s="23">
        <v>2663</v>
      </c>
      <c r="H18" s="23">
        <v>2288</v>
      </c>
      <c r="I18" s="23">
        <v>1833</v>
      </c>
      <c r="J18" s="23">
        <v>2516</v>
      </c>
      <c r="K18" s="23">
        <v>2861</v>
      </c>
      <c r="L18" s="23">
        <v>2980</v>
      </c>
      <c r="M18" s="23">
        <v>-5568</v>
      </c>
      <c r="N18" s="23">
        <v>810</v>
      </c>
      <c r="O18" s="23">
        <v>3740</v>
      </c>
      <c r="P18" s="23">
        <v>1577</v>
      </c>
    </row>
    <row r="19" spans="1:16" s="71" customFormat="1" ht="15.9" customHeight="1" thickBot="1" x14ac:dyDescent="0.35">
      <c r="A19" s="72" t="s">
        <v>136</v>
      </c>
      <c r="B19" s="16"/>
      <c r="C19" s="52"/>
      <c r="D19" s="52"/>
      <c r="E19" s="70"/>
      <c r="F19" s="16">
        <v>0</v>
      </c>
      <c r="G19" s="16">
        <v>0</v>
      </c>
      <c r="H19" s="16">
        <v>0</v>
      </c>
      <c r="I19" s="16">
        <v>0</v>
      </c>
      <c r="J19" s="16">
        <v>0</v>
      </c>
      <c r="K19" s="16">
        <v>0</v>
      </c>
      <c r="L19" s="16">
        <v>0</v>
      </c>
      <c r="M19" s="16">
        <v>0</v>
      </c>
      <c r="N19" s="16">
        <v>0</v>
      </c>
      <c r="O19" s="16"/>
      <c r="P19" s="16">
        <v>0</v>
      </c>
    </row>
    <row r="20" spans="1:16" s="71" customFormat="1" ht="15" customHeight="1" thickBot="1" x14ac:dyDescent="0.35">
      <c r="A20" s="69" t="s">
        <v>200</v>
      </c>
      <c r="B20" s="23">
        <v>0</v>
      </c>
      <c r="C20" s="23"/>
      <c r="D20" s="23"/>
      <c r="E20" s="70"/>
      <c r="F20" s="23"/>
      <c r="G20" s="23"/>
      <c r="H20" s="23"/>
      <c r="I20" s="23"/>
      <c r="J20" s="23"/>
      <c r="K20" s="23"/>
      <c r="L20" s="23"/>
      <c r="M20" s="23"/>
      <c r="N20" s="23"/>
      <c r="O20" s="23"/>
      <c r="P20" s="23">
        <v>0</v>
      </c>
    </row>
    <row r="21" spans="1:16" s="57" customFormat="1" ht="15.9" customHeight="1" x14ac:dyDescent="0.3">
      <c r="A21" s="21" t="s">
        <v>201</v>
      </c>
      <c r="B21" s="16"/>
      <c r="C21" s="73"/>
      <c r="D21" s="73"/>
      <c r="E21" s="15"/>
      <c r="F21" s="16">
        <v>0</v>
      </c>
      <c r="G21" s="16">
        <v>0</v>
      </c>
      <c r="H21" s="16">
        <v>0</v>
      </c>
      <c r="I21" s="16">
        <v>0</v>
      </c>
      <c r="J21" s="16">
        <v>0</v>
      </c>
      <c r="K21" s="16">
        <v>0</v>
      </c>
      <c r="L21" s="16">
        <v>0</v>
      </c>
      <c r="M21" s="16">
        <v>0</v>
      </c>
      <c r="N21" s="16">
        <v>0</v>
      </c>
      <c r="O21" s="16"/>
      <c r="P21" s="16">
        <v>0</v>
      </c>
    </row>
    <row r="22" spans="1:16" s="68" customFormat="1" ht="15.9" customHeight="1" thickBot="1" x14ac:dyDescent="0.35">
      <c r="A22" s="74" t="s">
        <v>202</v>
      </c>
      <c r="B22" s="18"/>
      <c r="C22" s="18"/>
      <c r="D22" s="18"/>
      <c r="E22" s="67"/>
      <c r="F22" s="18"/>
      <c r="G22" s="18"/>
      <c r="H22" s="18"/>
      <c r="I22" s="18"/>
      <c r="J22" s="18"/>
      <c r="K22" s="18"/>
      <c r="L22" s="18"/>
      <c r="M22" s="18"/>
      <c r="N22" s="18"/>
      <c r="O22" s="18"/>
      <c r="P22" s="18">
        <v>0</v>
      </c>
    </row>
    <row r="23" spans="1:16" s="57" customFormat="1" ht="15.9" customHeight="1" x14ac:dyDescent="0.3">
      <c r="A23" s="21" t="s">
        <v>203</v>
      </c>
      <c r="B23" s="16">
        <v>5639</v>
      </c>
      <c r="C23" s="16">
        <v>6091</v>
      </c>
      <c r="D23" s="16">
        <v>5777</v>
      </c>
      <c r="E23" s="15"/>
      <c r="F23" s="16">
        <v>1725</v>
      </c>
      <c r="G23" s="16">
        <v>1355</v>
      </c>
      <c r="H23" s="16">
        <v>1506</v>
      </c>
      <c r="I23" s="16">
        <v>1505</v>
      </c>
      <c r="J23" s="16">
        <v>1506</v>
      </c>
      <c r="K23" s="16">
        <v>1463</v>
      </c>
      <c r="L23" s="16">
        <v>1367</v>
      </c>
      <c r="M23" s="16">
        <v>1441</v>
      </c>
      <c r="N23" s="16">
        <v>1471</v>
      </c>
      <c r="O23" s="16">
        <v>1475</v>
      </c>
      <c r="P23" s="16">
        <v>1477</v>
      </c>
    </row>
    <row r="24" spans="1:16" s="57" customFormat="1" ht="15.9" customHeight="1" x14ac:dyDescent="0.3">
      <c r="A24" s="21" t="s">
        <v>16</v>
      </c>
      <c r="B24" s="16">
        <v>10583</v>
      </c>
      <c r="C24" s="16">
        <v>15535</v>
      </c>
      <c r="D24" s="16">
        <v>8854</v>
      </c>
      <c r="E24" s="15"/>
      <c r="F24" s="16">
        <v>4105</v>
      </c>
      <c r="G24" s="16">
        <v>4108</v>
      </c>
      <c r="H24" s="16">
        <v>3903</v>
      </c>
      <c r="I24" s="16">
        <v>3419</v>
      </c>
      <c r="J24" s="16">
        <v>4120</v>
      </c>
      <c r="K24" s="16">
        <v>4429</v>
      </c>
      <c r="L24" s="16">
        <v>4381</v>
      </c>
      <c r="M24" s="16">
        <v>-4076</v>
      </c>
      <c r="N24" s="16">
        <v>2293</v>
      </c>
      <c r="O24" s="16">
        <v>5285</v>
      </c>
      <c r="P24" s="16">
        <v>3092</v>
      </c>
    </row>
    <row r="25" spans="1:16" s="68" customFormat="1" ht="15.9" customHeight="1" thickBot="1" x14ac:dyDescent="0.35">
      <c r="A25" s="75" t="s">
        <v>204</v>
      </c>
      <c r="B25" s="16">
        <v>12916</v>
      </c>
      <c r="C25" s="16">
        <v>12720</v>
      </c>
      <c r="D25" s="16">
        <v>13976</v>
      </c>
      <c r="E25" s="67"/>
      <c r="F25" s="16">
        <v>4000</v>
      </c>
      <c r="G25" s="16">
        <v>3877</v>
      </c>
      <c r="H25" s="16">
        <v>3160</v>
      </c>
      <c r="I25" s="16">
        <v>1683</v>
      </c>
      <c r="J25" s="16">
        <v>3910</v>
      </c>
      <c r="K25" s="16">
        <v>2672</v>
      </c>
      <c r="L25" s="16">
        <v>4805</v>
      </c>
      <c r="M25" s="16">
        <v>2589</v>
      </c>
      <c r="N25" s="16">
        <v>2198</v>
      </c>
      <c r="O25" s="16">
        <v>5288</v>
      </c>
      <c r="P25" s="16">
        <v>3095</v>
      </c>
    </row>
    <row r="27" spans="1:16" x14ac:dyDescent="0.3">
      <c r="A27" s="59" t="s">
        <v>75</v>
      </c>
    </row>
    <row r="28" spans="1:16" s="59" customFormat="1" ht="10.199999999999999" x14ac:dyDescent="0.2">
      <c r="A28" s="59" t="s">
        <v>78</v>
      </c>
    </row>
    <row r="29" spans="1:16" s="59" customFormat="1" ht="10.199999999999999" x14ac:dyDescent="0.2"/>
  </sheetData>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Arkusze</vt:lpstr>
      </vt:variant>
      <vt:variant>
        <vt:i4>8</vt:i4>
      </vt:variant>
    </vt:vector>
  </HeadingPairs>
  <TitlesOfParts>
    <vt:vector size="8" baseType="lpstr">
      <vt:lpstr>Menu</vt:lpstr>
      <vt:lpstr>P&amp;L</vt:lpstr>
      <vt:lpstr>Balace sheet</vt:lpstr>
      <vt:lpstr>Cash flow</vt:lpstr>
      <vt:lpstr>Soda segment</vt:lpstr>
      <vt:lpstr>Organic segment</vt:lpstr>
      <vt:lpstr>S&amp;G segment</vt:lpstr>
      <vt:lpstr>Transport segment</vt:lpstr>
    </vt:vector>
  </TitlesOfParts>
  <Company>Ciech Chemical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Siedlaczek Joanna</dc:creator>
  <cp:lastModifiedBy>Siedlaczek Joanna</cp:lastModifiedBy>
  <cp:lastPrinted>2017-03-20T13:18:06Z</cp:lastPrinted>
  <dcterms:created xsi:type="dcterms:W3CDTF">2016-03-15T20:20:33Z</dcterms:created>
  <dcterms:modified xsi:type="dcterms:W3CDTF">2017-11-13T14:22:54Z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